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showInkAnnotation="0" codeName="ThisWorkbook"/>
  <bookViews>
    <workbookView xWindow="8865" yWindow="120" windowWidth="20190" windowHeight="12645"/>
  </bookViews>
  <sheets>
    <sheet name="Planner" sheetId="3" r:id="rId1"/>
    <sheet name="Wind Map" sheetId="4" r:id="rId2"/>
    <sheet name="Ballasting Layout" sheetId="5" r:id="rId3"/>
    <sheet name="Solion" sheetId="6" state="hidden" r:id="rId4"/>
    <sheet name="Parapet" sheetId="7" state="veryHidden" r:id="rId5"/>
    <sheet name="Components List" sheetId="8" r:id="rId6"/>
  </sheets>
  <externalReferences>
    <externalReference r:id="rId7"/>
  </externalReferences>
  <definedNames>
    <definedName name="Building_Height">[1]Sheet1!$B$1</definedName>
    <definedName name="Ce_z">Solion!#REF!</definedName>
    <definedName name="Cr_T">Solion!#REF!</definedName>
    <definedName name="Panel_Length">Solion!#REF!</definedName>
    <definedName name="qb">Solion!#REF!</definedName>
  </definedNames>
  <calcPr calcId="145621"/>
</workbook>
</file>

<file path=xl/calcChain.xml><?xml version="1.0" encoding="utf-8"?>
<calcChain xmlns="http://schemas.openxmlformats.org/spreadsheetml/2006/main">
  <c r="C24" i="8" l="1"/>
  <c r="C22" i="8"/>
  <c r="E89" i="5" l="1"/>
  <c r="E88" i="5"/>
  <c r="E87" i="5"/>
  <c r="E86" i="5"/>
  <c r="E85" i="5"/>
  <c r="E84" i="5"/>
  <c r="E83" i="5"/>
  <c r="E82" i="5"/>
  <c r="C9" i="8" l="1"/>
  <c r="C14" i="8" l="1"/>
  <c r="C29" i="8" l="1"/>
  <c r="C13" i="8"/>
  <c r="C18" i="8" s="1"/>
  <c r="C6" i="8"/>
  <c r="C5" i="8"/>
  <c r="C7" i="8" s="1"/>
  <c r="C4" i="8"/>
  <c r="C15" i="8" s="1"/>
  <c r="M7" i="7"/>
  <c r="M6" i="7"/>
  <c r="BE14" i="3"/>
  <c r="BE13" i="3"/>
  <c r="BD14" i="3"/>
  <c r="BD13" i="3"/>
  <c r="BC14" i="3"/>
  <c r="BC13" i="3"/>
  <c r="BL9" i="5"/>
  <c r="BL163" i="5" s="1"/>
  <c r="BM9" i="5"/>
  <c r="BM163" i="5" s="1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CA9" i="5"/>
  <c r="CB9" i="5"/>
  <c r="CC9" i="5"/>
  <c r="CD9" i="5"/>
  <c r="CE9" i="5"/>
  <c r="CF9" i="5"/>
  <c r="CG9" i="5"/>
  <c r="CH9" i="5"/>
  <c r="CI9" i="5"/>
  <c r="CJ9" i="5"/>
  <c r="CK9" i="5"/>
  <c r="CL9" i="5"/>
  <c r="CM9" i="5"/>
  <c r="CN9" i="5"/>
  <c r="CO9" i="5"/>
  <c r="CP9" i="5"/>
  <c r="CQ9" i="5"/>
  <c r="CR9" i="5"/>
  <c r="CS9" i="5"/>
  <c r="CT9" i="5"/>
  <c r="CU9" i="5"/>
  <c r="CV9" i="5"/>
  <c r="CW9" i="5"/>
  <c r="CX9" i="5"/>
  <c r="CY9" i="5"/>
  <c r="CZ9" i="5"/>
  <c r="DA9" i="5"/>
  <c r="DB9" i="5"/>
  <c r="DC9" i="5"/>
  <c r="DD9" i="5"/>
  <c r="DE9" i="5"/>
  <c r="DF9" i="5"/>
  <c r="DG9" i="5"/>
  <c r="DH9" i="5"/>
  <c r="DI9" i="5"/>
  <c r="BN10" i="5"/>
  <c r="BO10" i="5"/>
  <c r="BP10" i="5"/>
  <c r="BQ10" i="5"/>
  <c r="BR10" i="5"/>
  <c r="BS10" i="5"/>
  <c r="BT10" i="5"/>
  <c r="BU10" i="5"/>
  <c r="BV10" i="5"/>
  <c r="BW10" i="5"/>
  <c r="BX10" i="5"/>
  <c r="BY10" i="5"/>
  <c r="BZ10" i="5"/>
  <c r="CA10" i="5"/>
  <c r="CB10" i="5"/>
  <c r="CC10" i="5"/>
  <c r="CD10" i="5"/>
  <c r="CE10" i="5"/>
  <c r="CF10" i="5"/>
  <c r="CG10" i="5"/>
  <c r="CH10" i="5"/>
  <c r="CI10" i="5"/>
  <c r="CJ10" i="5"/>
  <c r="CK10" i="5"/>
  <c r="CL10" i="5"/>
  <c r="CM10" i="5"/>
  <c r="CN10" i="5"/>
  <c r="CO10" i="5"/>
  <c r="CP10" i="5"/>
  <c r="CQ10" i="5"/>
  <c r="CR10" i="5"/>
  <c r="CS10" i="5"/>
  <c r="CT10" i="5"/>
  <c r="CU10" i="5"/>
  <c r="CV10" i="5"/>
  <c r="CW10" i="5"/>
  <c r="CX10" i="5"/>
  <c r="CY10" i="5"/>
  <c r="CZ10" i="5"/>
  <c r="DA10" i="5"/>
  <c r="DB10" i="5"/>
  <c r="DC10" i="5"/>
  <c r="DD10" i="5"/>
  <c r="DE10" i="5"/>
  <c r="DF10" i="5"/>
  <c r="DG10" i="5"/>
  <c r="DH10" i="5"/>
  <c r="DI10" i="5"/>
  <c r="BN11" i="5"/>
  <c r="BO11" i="5"/>
  <c r="BP11" i="5"/>
  <c r="BQ11" i="5"/>
  <c r="BR11" i="5"/>
  <c r="BS11" i="5"/>
  <c r="BT11" i="5"/>
  <c r="BU11" i="5"/>
  <c r="BV11" i="5"/>
  <c r="BW11" i="5"/>
  <c r="BX11" i="5"/>
  <c r="BY11" i="5"/>
  <c r="BZ11" i="5"/>
  <c r="CA11" i="5"/>
  <c r="CB11" i="5"/>
  <c r="CC11" i="5"/>
  <c r="CD11" i="5"/>
  <c r="CE11" i="5"/>
  <c r="CF11" i="5"/>
  <c r="CG11" i="5"/>
  <c r="CH11" i="5"/>
  <c r="CI11" i="5"/>
  <c r="CJ11" i="5"/>
  <c r="CK11" i="5"/>
  <c r="CL11" i="5"/>
  <c r="CM11" i="5"/>
  <c r="CN11" i="5"/>
  <c r="CO11" i="5"/>
  <c r="CP11" i="5"/>
  <c r="CQ11" i="5"/>
  <c r="CR11" i="5"/>
  <c r="CS11" i="5"/>
  <c r="CT11" i="5"/>
  <c r="CU11" i="5"/>
  <c r="CV11" i="5"/>
  <c r="CW11" i="5"/>
  <c r="CX11" i="5"/>
  <c r="CY11" i="5"/>
  <c r="CZ11" i="5"/>
  <c r="DA11" i="5"/>
  <c r="DB11" i="5"/>
  <c r="DC11" i="5"/>
  <c r="DD11" i="5"/>
  <c r="DE11" i="5"/>
  <c r="DF11" i="5"/>
  <c r="DG11" i="5"/>
  <c r="DH11" i="5"/>
  <c r="DI11" i="5"/>
  <c r="BN12" i="5"/>
  <c r="BO12" i="5"/>
  <c r="BP12" i="5"/>
  <c r="BQ12" i="5"/>
  <c r="BR12" i="5"/>
  <c r="BS12" i="5"/>
  <c r="BT12" i="5"/>
  <c r="BU12" i="5"/>
  <c r="BV12" i="5"/>
  <c r="BW12" i="5"/>
  <c r="BX12" i="5"/>
  <c r="BY12" i="5"/>
  <c r="BZ12" i="5"/>
  <c r="CA12" i="5"/>
  <c r="CB12" i="5"/>
  <c r="CC12" i="5"/>
  <c r="CD12" i="5"/>
  <c r="CE12" i="5"/>
  <c r="CF12" i="5"/>
  <c r="CG12" i="5"/>
  <c r="CH12" i="5"/>
  <c r="CI12" i="5"/>
  <c r="CJ12" i="5"/>
  <c r="CK12" i="5"/>
  <c r="CL12" i="5"/>
  <c r="CM12" i="5"/>
  <c r="CN12" i="5"/>
  <c r="CO12" i="5"/>
  <c r="CP12" i="5"/>
  <c r="CQ12" i="5"/>
  <c r="CR12" i="5"/>
  <c r="CS12" i="5"/>
  <c r="CT12" i="5"/>
  <c r="CU12" i="5"/>
  <c r="CV12" i="5"/>
  <c r="CW12" i="5"/>
  <c r="CX12" i="5"/>
  <c r="CY12" i="5"/>
  <c r="CZ12" i="5"/>
  <c r="DA12" i="5"/>
  <c r="DB12" i="5"/>
  <c r="DC12" i="5"/>
  <c r="DD12" i="5"/>
  <c r="DE12" i="5"/>
  <c r="DF12" i="5"/>
  <c r="DG12" i="5"/>
  <c r="DH12" i="5"/>
  <c r="DI12" i="5"/>
  <c r="BN13" i="5"/>
  <c r="BO13" i="5"/>
  <c r="BP13" i="5"/>
  <c r="BQ13" i="5"/>
  <c r="BR13" i="5"/>
  <c r="BS13" i="5"/>
  <c r="BT13" i="5"/>
  <c r="BU13" i="5"/>
  <c r="BV13" i="5"/>
  <c r="BW13" i="5"/>
  <c r="BX13" i="5"/>
  <c r="BY13" i="5"/>
  <c r="BZ13" i="5"/>
  <c r="CA13" i="5"/>
  <c r="CB13" i="5"/>
  <c r="CC13" i="5"/>
  <c r="CD13" i="5"/>
  <c r="CE13" i="5"/>
  <c r="CF13" i="5"/>
  <c r="CG13" i="5"/>
  <c r="CH13" i="5"/>
  <c r="CI13" i="5"/>
  <c r="CJ13" i="5"/>
  <c r="CK13" i="5"/>
  <c r="CL13" i="5"/>
  <c r="CM13" i="5"/>
  <c r="CN13" i="5"/>
  <c r="CO13" i="5"/>
  <c r="CP13" i="5"/>
  <c r="CQ13" i="5"/>
  <c r="CR13" i="5"/>
  <c r="CS13" i="5"/>
  <c r="CT13" i="5"/>
  <c r="CU13" i="5"/>
  <c r="CV13" i="5"/>
  <c r="CW13" i="5"/>
  <c r="CX13" i="5"/>
  <c r="CY13" i="5"/>
  <c r="CZ13" i="5"/>
  <c r="DA13" i="5"/>
  <c r="DB13" i="5"/>
  <c r="DC13" i="5"/>
  <c r="DD13" i="5"/>
  <c r="DE13" i="5"/>
  <c r="DF13" i="5"/>
  <c r="DG13" i="5"/>
  <c r="DH13" i="5"/>
  <c r="DI13" i="5"/>
  <c r="BN14" i="5"/>
  <c r="BO14" i="5"/>
  <c r="BP14" i="5"/>
  <c r="BQ14" i="5"/>
  <c r="BR14" i="5"/>
  <c r="BS14" i="5"/>
  <c r="BT14" i="5"/>
  <c r="BU14" i="5"/>
  <c r="BV14" i="5"/>
  <c r="BW14" i="5"/>
  <c r="BX14" i="5"/>
  <c r="BY14" i="5"/>
  <c r="BZ14" i="5"/>
  <c r="CA14" i="5"/>
  <c r="CB14" i="5"/>
  <c r="CC14" i="5"/>
  <c r="CD14" i="5"/>
  <c r="CE14" i="5"/>
  <c r="CF14" i="5"/>
  <c r="CG14" i="5"/>
  <c r="CH14" i="5"/>
  <c r="CI14" i="5"/>
  <c r="CJ14" i="5"/>
  <c r="CK14" i="5"/>
  <c r="CL14" i="5"/>
  <c r="CM14" i="5"/>
  <c r="CN14" i="5"/>
  <c r="CO14" i="5"/>
  <c r="CP14" i="5"/>
  <c r="CQ14" i="5"/>
  <c r="CR14" i="5"/>
  <c r="CS14" i="5"/>
  <c r="CT14" i="5"/>
  <c r="CU14" i="5"/>
  <c r="CV14" i="5"/>
  <c r="CW14" i="5"/>
  <c r="CX14" i="5"/>
  <c r="CY14" i="5"/>
  <c r="CZ14" i="5"/>
  <c r="DA14" i="5"/>
  <c r="DB14" i="5"/>
  <c r="DC14" i="5"/>
  <c r="DD14" i="5"/>
  <c r="DE14" i="5"/>
  <c r="DF14" i="5"/>
  <c r="DG14" i="5"/>
  <c r="DH14" i="5"/>
  <c r="DI14" i="5"/>
  <c r="BN15" i="5"/>
  <c r="BO15" i="5"/>
  <c r="BP15" i="5"/>
  <c r="BQ15" i="5"/>
  <c r="BR15" i="5"/>
  <c r="BS15" i="5"/>
  <c r="BT15" i="5"/>
  <c r="BU15" i="5"/>
  <c r="BV15" i="5"/>
  <c r="BW15" i="5"/>
  <c r="BX15" i="5"/>
  <c r="BY15" i="5"/>
  <c r="BZ15" i="5"/>
  <c r="CA15" i="5"/>
  <c r="CB15" i="5"/>
  <c r="CC15" i="5"/>
  <c r="CD15" i="5"/>
  <c r="CE15" i="5"/>
  <c r="CF15" i="5"/>
  <c r="CG15" i="5"/>
  <c r="CH15" i="5"/>
  <c r="CI15" i="5"/>
  <c r="CJ15" i="5"/>
  <c r="CK15" i="5"/>
  <c r="CL15" i="5"/>
  <c r="CM15" i="5"/>
  <c r="CN15" i="5"/>
  <c r="CO15" i="5"/>
  <c r="CP15" i="5"/>
  <c r="CQ15" i="5"/>
  <c r="CR15" i="5"/>
  <c r="CS15" i="5"/>
  <c r="CT15" i="5"/>
  <c r="CU15" i="5"/>
  <c r="CV15" i="5"/>
  <c r="CW15" i="5"/>
  <c r="CX15" i="5"/>
  <c r="CY15" i="5"/>
  <c r="CZ15" i="5"/>
  <c r="DA15" i="5"/>
  <c r="DB15" i="5"/>
  <c r="DC15" i="5"/>
  <c r="DD15" i="5"/>
  <c r="DE15" i="5"/>
  <c r="DF15" i="5"/>
  <c r="DG15" i="5"/>
  <c r="DH15" i="5"/>
  <c r="DI15" i="5"/>
  <c r="BN16" i="5"/>
  <c r="BO16" i="5"/>
  <c r="BP16" i="5"/>
  <c r="BQ16" i="5"/>
  <c r="BR16" i="5"/>
  <c r="BS16" i="5"/>
  <c r="BT16" i="5"/>
  <c r="BU16" i="5"/>
  <c r="BV16" i="5"/>
  <c r="BW16" i="5"/>
  <c r="BX16" i="5"/>
  <c r="BY16" i="5"/>
  <c r="BZ16" i="5"/>
  <c r="CA16" i="5"/>
  <c r="CB16" i="5"/>
  <c r="CC16" i="5"/>
  <c r="CD16" i="5"/>
  <c r="CE16" i="5"/>
  <c r="CF16" i="5"/>
  <c r="CG16" i="5"/>
  <c r="CH16" i="5"/>
  <c r="CI16" i="5"/>
  <c r="CJ16" i="5"/>
  <c r="CK16" i="5"/>
  <c r="CL16" i="5"/>
  <c r="CM16" i="5"/>
  <c r="CN16" i="5"/>
  <c r="CO16" i="5"/>
  <c r="CP16" i="5"/>
  <c r="CQ16" i="5"/>
  <c r="CR16" i="5"/>
  <c r="CS16" i="5"/>
  <c r="CT16" i="5"/>
  <c r="CU16" i="5"/>
  <c r="CV16" i="5"/>
  <c r="CW16" i="5"/>
  <c r="CX16" i="5"/>
  <c r="CY16" i="5"/>
  <c r="CZ16" i="5"/>
  <c r="DA16" i="5"/>
  <c r="DB16" i="5"/>
  <c r="DC16" i="5"/>
  <c r="DD16" i="5"/>
  <c r="DE16" i="5"/>
  <c r="DF16" i="5"/>
  <c r="DG16" i="5"/>
  <c r="DH16" i="5"/>
  <c r="DI16" i="5"/>
  <c r="BN17" i="5"/>
  <c r="BO17" i="5"/>
  <c r="BP17" i="5"/>
  <c r="BQ17" i="5"/>
  <c r="BR17" i="5"/>
  <c r="BS17" i="5"/>
  <c r="BT17" i="5"/>
  <c r="BU17" i="5"/>
  <c r="BV17" i="5"/>
  <c r="BW17" i="5"/>
  <c r="BX17" i="5"/>
  <c r="BY17" i="5"/>
  <c r="BZ17" i="5"/>
  <c r="CA17" i="5"/>
  <c r="CB17" i="5"/>
  <c r="CC17" i="5"/>
  <c r="CD17" i="5"/>
  <c r="CE17" i="5"/>
  <c r="CF17" i="5"/>
  <c r="CG17" i="5"/>
  <c r="CH17" i="5"/>
  <c r="CI17" i="5"/>
  <c r="CJ17" i="5"/>
  <c r="CK17" i="5"/>
  <c r="CL17" i="5"/>
  <c r="CM17" i="5"/>
  <c r="CN17" i="5"/>
  <c r="CO17" i="5"/>
  <c r="CP17" i="5"/>
  <c r="CQ17" i="5"/>
  <c r="CR17" i="5"/>
  <c r="CS17" i="5"/>
  <c r="CT17" i="5"/>
  <c r="CU17" i="5"/>
  <c r="CV17" i="5"/>
  <c r="CW17" i="5"/>
  <c r="CX17" i="5"/>
  <c r="CY17" i="5"/>
  <c r="CZ17" i="5"/>
  <c r="DA17" i="5"/>
  <c r="DB17" i="5"/>
  <c r="DC17" i="5"/>
  <c r="DD17" i="5"/>
  <c r="DE17" i="5"/>
  <c r="DF17" i="5"/>
  <c r="DG17" i="5"/>
  <c r="DH17" i="5"/>
  <c r="DI17" i="5"/>
  <c r="BN18" i="5"/>
  <c r="BO18" i="5"/>
  <c r="BP18" i="5"/>
  <c r="BQ18" i="5"/>
  <c r="BR18" i="5"/>
  <c r="BS18" i="5"/>
  <c r="BT18" i="5"/>
  <c r="BU18" i="5"/>
  <c r="BV18" i="5"/>
  <c r="BW18" i="5"/>
  <c r="BX18" i="5"/>
  <c r="BY18" i="5"/>
  <c r="BZ18" i="5"/>
  <c r="CA18" i="5"/>
  <c r="CB18" i="5"/>
  <c r="CC18" i="5"/>
  <c r="CD18" i="5"/>
  <c r="CE18" i="5"/>
  <c r="CF18" i="5"/>
  <c r="CG18" i="5"/>
  <c r="CH18" i="5"/>
  <c r="CI18" i="5"/>
  <c r="CJ18" i="5"/>
  <c r="CK18" i="5"/>
  <c r="CL18" i="5"/>
  <c r="CM18" i="5"/>
  <c r="CN18" i="5"/>
  <c r="CO18" i="5"/>
  <c r="CP18" i="5"/>
  <c r="CQ18" i="5"/>
  <c r="CR18" i="5"/>
  <c r="CS18" i="5"/>
  <c r="CT18" i="5"/>
  <c r="CU18" i="5"/>
  <c r="CV18" i="5"/>
  <c r="CW18" i="5"/>
  <c r="CX18" i="5"/>
  <c r="CY18" i="5"/>
  <c r="CZ18" i="5"/>
  <c r="DA18" i="5"/>
  <c r="DB18" i="5"/>
  <c r="DC18" i="5"/>
  <c r="DD18" i="5"/>
  <c r="DE18" i="5"/>
  <c r="DF18" i="5"/>
  <c r="DG18" i="5"/>
  <c r="DH18" i="5"/>
  <c r="DI18" i="5"/>
  <c r="BN19" i="5"/>
  <c r="BO19" i="5"/>
  <c r="BP19" i="5"/>
  <c r="BQ19" i="5"/>
  <c r="BR19" i="5"/>
  <c r="BS19" i="5"/>
  <c r="BT19" i="5"/>
  <c r="BU19" i="5"/>
  <c r="BV19" i="5"/>
  <c r="BW19" i="5"/>
  <c r="BX19" i="5"/>
  <c r="BY19" i="5"/>
  <c r="BZ19" i="5"/>
  <c r="CA19" i="5"/>
  <c r="CB19" i="5"/>
  <c r="CC19" i="5"/>
  <c r="CD19" i="5"/>
  <c r="CE19" i="5"/>
  <c r="CF19" i="5"/>
  <c r="CG19" i="5"/>
  <c r="CH19" i="5"/>
  <c r="CI19" i="5"/>
  <c r="CJ19" i="5"/>
  <c r="CK19" i="5"/>
  <c r="CL19" i="5"/>
  <c r="CM19" i="5"/>
  <c r="CN19" i="5"/>
  <c r="CO19" i="5"/>
  <c r="CP19" i="5"/>
  <c r="CQ19" i="5"/>
  <c r="CR19" i="5"/>
  <c r="CS19" i="5"/>
  <c r="CT19" i="5"/>
  <c r="CU19" i="5"/>
  <c r="CV19" i="5"/>
  <c r="CW19" i="5"/>
  <c r="CX19" i="5"/>
  <c r="CY19" i="5"/>
  <c r="CZ19" i="5"/>
  <c r="DA19" i="5"/>
  <c r="DB19" i="5"/>
  <c r="DC19" i="5"/>
  <c r="DD19" i="5"/>
  <c r="DE19" i="5"/>
  <c r="DF19" i="5"/>
  <c r="DG19" i="5"/>
  <c r="DH19" i="5"/>
  <c r="DI19" i="5"/>
  <c r="BN20" i="5"/>
  <c r="BO20" i="5"/>
  <c r="BP20" i="5"/>
  <c r="BQ20" i="5"/>
  <c r="BR20" i="5"/>
  <c r="BS20" i="5"/>
  <c r="BT20" i="5"/>
  <c r="BU20" i="5"/>
  <c r="BV20" i="5"/>
  <c r="BW20" i="5"/>
  <c r="BX20" i="5"/>
  <c r="BY20" i="5"/>
  <c r="BZ20" i="5"/>
  <c r="CA20" i="5"/>
  <c r="CB20" i="5"/>
  <c r="CC20" i="5"/>
  <c r="CD20" i="5"/>
  <c r="CE20" i="5"/>
  <c r="CF20" i="5"/>
  <c r="CG20" i="5"/>
  <c r="CH20" i="5"/>
  <c r="CI20" i="5"/>
  <c r="CJ20" i="5"/>
  <c r="CK20" i="5"/>
  <c r="CL20" i="5"/>
  <c r="CM20" i="5"/>
  <c r="CN20" i="5"/>
  <c r="CO20" i="5"/>
  <c r="CP20" i="5"/>
  <c r="CQ20" i="5"/>
  <c r="CR20" i="5"/>
  <c r="CS20" i="5"/>
  <c r="CT20" i="5"/>
  <c r="CU20" i="5"/>
  <c r="CV20" i="5"/>
  <c r="CW20" i="5"/>
  <c r="CX20" i="5"/>
  <c r="CY20" i="5"/>
  <c r="CZ20" i="5"/>
  <c r="DA20" i="5"/>
  <c r="DB20" i="5"/>
  <c r="DC20" i="5"/>
  <c r="DD20" i="5"/>
  <c r="DE20" i="5"/>
  <c r="DF20" i="5"/>
  <c r="DG20" i="5"/>
  <c r="DH20" i="5"/>
  <c r="DI20" i="5"/>
  <c r="BN21" i="5"/>
  <c r="BO21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D21" i="5"/>
  <c r="CE21" i="5"/>
  <c r="CF21" i="5"/>
  <c r="CG21" i="5"/>
  <c r="CH21" i="5"/>
  <c r="CI21" i="5"/>
  <c r="CJ21" i="5"/>
  <c r="CK21" i="5"/>
  <c r="CL21" i="5"/>
  <c r="CM21" i="5"/>
  <c r="CN21" i="5"/>
  <c r="CO21" i="5"/>
  <c r="CP21" i="5"/>
  <c r="CQ21" i="5"/>
  <c r="CR21" i="5"/>
  <c r="CS21" i="5"/>
  <c r="CT21" i="5"/>
  <c r="CU21" i="5"/>
  <c r="CV21" i="5"/>
  <c r="CW21" i="5"/>
  <c r="CX21" i="5"/>
  <c r="CY21" i="5"/>
  <c r="CZ21" i="5"/>
  <c r="DA21" i="5"/>
  <c r="DB21" i="5"/>
  <c r="DC21" i="5"/>
  <c r="DD21" i="5"/>
  <c r="DE21" i="5"/>
  <c r="DF21" i="5"/>
  <c r="DG21" i="5"/>
  <c r="DH21" i="5"/>
  <c r="DI21" i="5"/>
  <c r="BN22" i="5"/>
  <c r="BO22" i="5"/>
  <c r="BP22" i="5"/>
  <c r="BQ22" i="5"/>
  <c r="BR22" i="5"/>
  <c r="BS22" i="5"/>
  <c r="BT22" i="5"/>
  <c r="BU22" i="5"/>
  <c r="BV22" i="5"/>
  <c r="BW22" i="5"/>
  <c r="BX22" i="5"/>
  <c r="BY22" i="5"/>
  <c r="BZ22" i="5"/>
  <c r="CA22" i="5"/>
  <c r="CB22" i="5"/>
  <c r="CC22" i="5"/>
  <c r="CD22" i="5"/>
  <c r="CE22" i="5"/>
  <c r="CF22" i="5"/>
  <c r="CG22" i="5"/>
  <c r="CH22" i="5"/>
  <c r="CI22" i="5"/>
  <c r="CJ22" i="5"/>
  <c r="CK22" i="5"/>
  <c r="CL22" i="5"/>
  <c r="CM22" i="5"/>
  <c r="CN22" i="5"/>
  <c r="CO22" i="5"/>
  <c r="CP22" i="5"/>
  <c r="CQ22" i="5"/>
  <c r="CR22" i="5"/>
  <c r="CS22" i="5"/>
  <c r="CT22" i="5"/>
  <c r="CU22" i="5"/>
  <c r="CV22" i="5"/>
  <c r="CW22" i="5"/>
  <c r="CX22" i="5"/>
  <c r="CY22" i="5"/>
  <c r="CZ22" i="5"/>
  <c r="DA22" i="5"/>
  <c r="DB22" i="5"/>
  <c r="DC22" i="5"/>
  <c r="DD22" i="5"/>
  <c r="DE22" i="5"/>
  <c r="DF22" i="5"/>
  <c r="DG22" i="5"/>
  <c r="DH22" i="5"/>
  <c r="DI22" i="5"/>
  <c r="BN23" i="5"/>
  <c r="BO23" i="5"/>
  <c r="BP23" i="5"/>
  <c r="BQ23" i="5"/>
  <c r="BR23" i="5"/>
  <c r="BS23" i="5"/>
  <c r="BT23" i="5"/>
  <c r="BU23" i="5"/>
  <c r="BV23" i="5"/>
  <c r="BW23" i="5"/>
  <c r="BX23" i="5"/>
  <c r="BY23" i="5"/>
  <c r="BZ23" i="5"/>
  <c r="CA23" i="5"/>
  <c r="CB23" i="5"/>
  <c r="CC23" i="5"/>
  <c r="CD23" i="5"/>
  <c r="CE23" i="5"/>
  <c r="CF23" i="5"/>
  <c r="CG23" i="5"/>
  <c r="CH23" i="5"/>
  <c r="CI23" i="5"/>
  <c r="CJ23" i="5"/>
  <c r="CK23" i="5"/>
  <c r="CL23" i="5"/>
  <c r="CM23" i="5"/>
  <c r="CN23" i="5"/>
  <c r="CO23" i="5"/>
  <c r="CP23" i="5"/>
  <c r="CQ23" i="5"/>
  <c r="CR23" i="5"/>
  <c r="CS23" i="5"/>
  <c r="CT23" i="5"/>
  <c r="CU23" i="5"/>
  <c r="CV23" i="5"/>
  <c r="CW23" i="5"/>
  <c r="CX23" i="5"/>
  <c r="CY23" i="5"/>
  <c r="CZ23" i="5"/>
  <c r="DA23" i="5"/>
  <c r="DB23" i="5"/>
  <c r="DC23" i="5"/>
  <c r="DD23" i="5"/>
  <c r="DE23" i="5"/>
  <c r="DF23" i="5"/>
  <c r="DG23" i="5"/>
  <c r="DH23" i="5"/>
  <c r="DI23" i="5"/>
  <c r="BN24" i="5"/>
  <c r="BO24" i="5"/>
  <c r="BP24" i="5"/>
  <c r="BQ24" i="5"/>
  <c r="BR24" i="5"/>
  <c r="BS24" i="5"/>
  <c r="BT24" i="5"/>
  <c r="BU24" i="5"/>
  <c r="BV24" i="5"/>
  <c r="BW24" i="5"/>
  <c r="BX24" i="5"/>
  <c r="BY24" i="5"/>
  <c r="BZ24" i="5"/>
  <c r="CA24" i="5"/>
  <c r="CB24" i="5"/>
  <c r="CC24" i="5"/>
  <c r="CD24" i="5"/>
  <c r="CE24" i="5"/>
  <c r="CF24" i="5"/>
  <c r="CG24" i="5"/>
  <c r="CH24" i="5"/>
  <c r="CI24" i="5"/>
  <c r="CJ24" i="5"/>
  <c r="CK24" i="5"/>
  <c r="CL24" i="5"/>
  <c r="CM24" i="5"/>
  <c r="CN24" i="5"/>
  <c r="CO24" i="5"/>
  <c r="CP24" i="5"/>
  <c r="CQ24" i="5"/>
  <c r="CR24" i="5"/>
  <c r="CS24" i="5"/>
  <c r="CT24" i="5"/>
  <c r="CU24" i="5"/>
  <c r="CV24" i="5"/>
  <c r="CW24" i="5"/>
  <c r="CX24" i="5"/>
  <c r="CY24" i="5"/>
  <c r="CZ24" i="5"/>
  <c r="DA24" i="5"/>
  <c r="DB24" i="5"/>
  <c r="DC24" i="5"/>
  <c r="DD24" i="5"/>
  <c r="DE24" i="5"/>
  <c r="DF24" i="5"/>
  <c r="DG24" i="5"/>
  <c r="DH24" i="5"/>
  <c r="DI24" i="5"/>
  <c r="BN25" i="5"/>
  <c r="BO25" i="5"/>
  <c r="BP25" i="5"/>
  <c r="BQ25" i="5"/>
  <c r="BR25" i="5"/>
  <c r="BS25" i="5"/>
  <c r="BT25" i="5"/>
  <c r="BU25" i="5"/>
  <c r="BV25" i="5"/>
  <c r="BW25" i="5"/>
  <c r="BX25" i="5"/>
  <c r="BY25" i="5"/>
  <c r="BZ25" i="5"/>
  <c r="CA25" i="5"/>
  <c r="CB25" i="5"/>
  <c r="CC25" i="5"/>
  <c r="CD25" i="5"/>
  <c r="CE25" i="5"/>
  <c r="CF25" i="5"/>
  <c r="CG25" i="5"/>
  <c r="CH25" i="5"/>
  <c r="CI25" i="5"/>
  <c r="CJ25" i="5"/>
  <c r="CK25" i="5"/>
  <c r="CL25" i="5"/>
  <c r="CM25" i="5"/>
  <c r="CN25" i="5"/>
  <c r="CO25" i="5"/>
  <c r="CP25" i="5"/>
  <c r="CQ25" i="5"/>
  <c r="CR25" i="5"/>
  <c r="CS25" i="5"/>
  <c r="CT25" i="5"/>
  <c r="CU25" i="5"/>
  <c r="CV25" i="5"/>
  <c r="CW25" i="5"/>
  <c r="CX25" i="5"/>
  <c r="CY25" i="5"/>
  <c r="CZ25" i="5"/>
  <c r="DA25" i="5"/>
  <c r="DB25" i="5"/>
  <c r="DC25" i="5"/>
  <c r="DD25" i="5"/>
  <c r="DE25" i="5"/>
  <c r="DF25" i="5"/>
  <c r="DG25" i="5"/>
  <c r="DH25" i="5"/>
  <c r="DI25" i="5"/>
  <c r="BN26" i="5"/>
  <c r="BO26" i="5"/>
  <c r="BP26" i="5"/>
  <c r="BQ26" i="5"/>
  <c r="BR26" i="5"/>
  <c r="BS26" i="5"/>
  <c r="BT26" i="5"/>
  <c r="BU26" i="5"/>
  <c r="BV26" i="5"/>
  <c r="BW26" i="5"/>
  <c r="BX26" i="5"/>
  <c r="BY26" i="5"/>
  <c r="BZ26" i="5"/>
  <c r="CA26" i="5"/>
  <c r="CB26" i="5"/>
  <c r="CC26" i="5"/>
  <c r="CD26" i="5"/>
  <c r="CE26" i="5"/>
  <c r="CF26" i="5"/>
  <c r="CG26" i="5"/>
  <c r="CH26" i="5"/>
  <c r="CI26" i="5"/>
  <c r="CJ26" i="5"/>
  <c r="CK26" i="5"/>
  <c r="CL26" i="5"/>
  <c r="CM26" i="5"/>
  <c r="CN26" i="5"/>
  <c r="CO26" i="5"/>
  <c r="CP26" i="5"/>
  <c r="CQ26" i="5"/>
  <c r="CR26" i="5"/>
  <c r="CS26" i="5"/>
  <c r="CT26" i="5"/>
  <c r="CU26" i="5"/>
  <c r="CV26" i="5"/>
  <c r="CW26" i="5"/>
  <c r="CX26" i="5"/>
  <c r="CY26" i="5"/>
  <c r="CZ26" i="5"/>
  <c r="DA26" i="5"/>
  <c r="DB26" i="5"/>
  <c r="DC26" i="5"/>
  <c r="DD26" i="5"/>
  <c r="DE26" i="5"/>
  <c r="DF26" i="5"/>
  <c r="DG26" i="5"/>
  <c r="DH26" i="5"/>
  <c r="DI26" i="5"/>
  <c r="BN27" i="5"/>
  <c r="BO27" i="5"/>
  <c r="BP27" i="5"/>
  <c r="BQ27" i="5"/>
  <c r="BR27" i="5"/>
  <c r="BS27" i="5"/>
  <c r="BT27" i="5"/>
  <c r="BU27" i="5"/>
  <c r="BV27" i="5"/>
  <c r="BW27" i="5"/>
  <c r="BX27" i="5"/>
  <c r="BY27" i="5"/>
  <c r="BZ27" i="5"/>
  <c r="CA27" i="5"/>
  <c r="CB27" i="5"/>
  <c r="CC27" i="5"/>
  <c r="CD27" i="5"/>
  <c r="CE27" i="5"/>
  <c r="CF27" i="5"/>
  <c r="CG27" i="5"/>
  <c r="CH27" i="5"/>
  <c r="CI27" i="5"/>
  <c r="CJ27" i="5"/>
  <c r="CK27" i="5"/>
  <c r="CL27" i="5"/>
  <c r="CM27" i="5"/>
  <c r="CN27" i="5"/>
  <c r="CO27" i="5"/>
  <c r="CP27" i="5"/>
  <c r="CQ27" i="5"/>
  <c r="CR27" i="5"/>
  <c r="CS27" i="5"/>
  <c r="CT27" i="5"/>
  <c r="CU27" i="5"/>
  <c r="CV27" i="5"/>
  <c r="CW27" i="5"/>
  <c r="CX27" i="5"/>
  <c r="CY27" i="5"/>
  <c r="CZ27" i="5"/>
  <c r="DA27" i="5"/>
  <c r="DB27" i="5"/>
  <c r="DC27" i="5"/>
  <c r="DD27" i="5"/>
  <c r="DE27" i="5"/>
  <c r="DF27" i="5"/>
  <c r="DG27" i="5"/>
  <c r="DH27" i="5"/>
  <c r="DI27" i="5"/>
  <c r="BN28" i="5"/>
  <c r="BO28" i="5"/>
  <c r="BP28" i="5"/>
  <c r="BQ28" i="5"/>
  <c r="BR28" i="5"/>
  <c r="BS28" i="5"/>
  <c r="BT28" i="5"/>
  <c r="BU28" i="5"/>
  <c r="BV28" i="5"/>
  <c r="BW28" i="5"/>
  <c r="BX28" i="5"/>
  <c r="BY28" i="5"/>
  <c r="BZ28" i="5"/>
  <c r="CA28" i="5"/>
  <c r="CB28" i="5"/>
  <c r="CC28" i="5"/>
  <c r="CD28" i="5"/>
  <c r="CE28" i="5"/>
  <c r="CF28" i="5"/>
  <c r="CG28" i="5"/>
  <c r="CH28" i="5"/>
  <c r="CI28" i="5"/>
  <c r="CJ28" i="5"/>
  <c r="CK28" i="5"/>
  <c r="CL28" i="5"/>
  <c r="CM28" i="5"/>
  <c r="CN28" i="5"/>
  <c r="CO28" i="5"/>
  <c r="CP28" i="5"/>
  <c r="CQ28" i="5"/>
  <c r="CR28" i="5"/>
  <c r="CS28" i="5"/>
  <c r="CT28" i="5"/>
  <c r="CU28" i="5"/>
  <c r="CV28" i="5"/>
  <c r="CW28" i="5"/>
  <c r="CX28" i="5"/>
  <c r="CY28" i="5"/>
  <c r="CZ28" i="5"/>
  <c r="DA28" i="5"/>
  <c r="DB28" i="5"/>
  <c r="DC28" i="5"/>
  <c r="DD28" i="5"/>
  <c r="DE28" i="5"/>
  <c r="DF28" i="5"/>
  <c r="DG28" i="5"/>
  <c r="DH28" i="5"/>
  <c r="DI28" i="5"/>
  <c r="BN29" i="5"/>
  <c r="BN80" i="5" s="1"/>
  <c r="BO29" i="5"/>
  <c r="BO80" i="5" s="1"/>
  <c r="BP29" i="5"/>
  <c r="BP80" i="5" s="1"/>
  <c r="BQ29" i="5"/>
  <c r="BQ80" i="5" s="1"/>
  <c r="BR29" i="5"/>
  <c r="BR80" i="5" s="1"/>
  <c r="BS29" i="5"/>
  <c r="BS80" i="5" s="1"/>
  <c r="BT29" i="5"/>
  <c r="BT80" i="5" s="1"/>
  <c r="BU29" i="5"/>
  <c r="BU80" i="5" s="1"/>
  <c r="BV29" i="5"/>
  <c r="BV80" i="5" s="1"/>
  <c r="BW29" i="5"/>
  <c r="BW80" i="5" s="1"/>
  <c r="BX29" i="5"/>
  <c r="BX80" i="5" s="1"/>
  <c r="BY29" i="5"/>
  <c r="BY80" i="5" s="1"/>
  <c r="BZ29" i="5"/>
  <c r="BZ80" i="5" s="1"/>
  <c r="CA29" i="5"/>
  <c r="CA80" i="5" s="1"/>
  <c r="CB29" i="5"/>
  <c r="CB80" i="5" s="1"/>
  <c r="CC29" i="5"/>
  <c r="CC80" i="5" s="1"/>
  <c r="CD29" i="5"/>
  <c r="CD80" i="5" s="1"/>
  <c r="CE29" i="5"/>
  <c r="CE80" i="5" s="1"/>
  <c r="CF29" i="5"/>
  <c r="CF80" i="5" s="1"/>
  <c r="CG29" i="5"/>
  <c r="CG80" i="5" s="1"/>
  <c r="CH29" i="5"/>
  <c r="CH80" i="5" s="1"/>
  <c r="CI29" i="5"/>
  <c r="CI80" i="5" s="1"/>
  <c r="CJ29" i="5"/>
  <c r="CJ80" i="5" s="1"/>
  <c r="CK29" i="5"/>
  <c r="CK80" i="5" s="1"/>
  <c r="CL29" i="5"/>
  <c r="CL80" i="5" s="1"/>
  <c r="CM29" i="5"/>
  <c r="CM80" i="5" s="1"/>
  <c r="CN29" i="5"/>
  <c r="CN80" i="5" s="1"/>
  <c r="CO29" i="5"/>
  <c r="CO80" i="5" s="1"/>
  <c r="CP29" i="5"/>
  <c r="CP80" i="5" s="1"/>
  <c r="CQ29" i="5"/>
  <c r="CQ80" i="5" s="1"/>
  <c r="CR29" i="5"/>
  <c r="CR80" i="5" s="1"/>
  <c r="CS29" i="5"/>
  <c r="CS80" i="5" s="1"/>
  <c r="CT29" i="5"/>
  <c r="CT80" i="5" s="1"/>
  <c r="CU29" i="5"/>
  <c r="CU80" i="5" s="1"/>
  <c r="CV29" i="5"/>
  <c r="CV80" i="5" s="1"/>
  <c r="CW29" i="5"/>
  <c r="CW80" i="5" s="1"/>
  <c r="CX29" i="5"/>
  <c r="CX80" i="5" s="1"/>
  <c r="CY29" i="5"/>
  <c r="CY80" i="5" s="1"/>
  <c r="CZ29" i="5"/>
  <c r="CZ80" i="5" s="1"/>
  <c r="DA29" i="5"/>
  <c r="DA80" i="5" s="1"/>
  <c r="DB29" i="5"/>
  <c r="DB80" i="5" s="1"/>
  <c r="DC29" i="5"/>
  <c r="DC80" i="5" s="1"/>
  <c r="DD29" i="5"/>
  <c r="DD80" i="5" s="1"/>
  <c r="DE29" i="5"/>
  <c r="DE80" i="5" s="1"/>
  <c r="DF29" i="5"/>
  <c r="DF80" i="5" s="1"/>
  <c r="DG29" i="5"/>
  <c r="DG80" i="5" s="1"/>
  <c r="DH29" i="5"/>
  <c r="DH80" i="5" s="1"/>
  <c r="DI29" i="5"/>
  <c r="BN30" i="5"/>
  <c r="BN81" i="5" s="1"/>
  <c r="BO30" i="5"/>
  <c r="BO81" i="5" s="1"/>
  <c r="BP30" i="5"/>
  <c r="BP81" i="5" s="1"/>
  <c r="BQ30" i="5"/>
  <c r="BQ81" i="5" s="1"/>
  <c r="BR30" i="5"/>
  <c r="BR81" i="5" s="1"/>
  <c r="BS30" i="5"/>
  <c r="BS81" i="5" s="1"/>
  <c r="BT30" i="5"/>
  <c r="BT81" i="5" s="1"/>
  <c r="BU30" i="5"/>
  <c r="BU81" i="5" s="1"/>
  <c r="BV30" i="5"/>
  <c r="BV81" i="5" s="1"/>
  <c r="BW30" i="5"/>
  <c r="BW81" i="5" s="1"/>
  <c r="BX30" i="5"/>
  <c r="BX81" i="5" s="1"/>
  <c r="BY30" i="5"/>
  <c r="BY81" i="5" s="1"/>
  <c r="BZ30" i="5"/>
  <c r="BZ81" i="5" s="1"/>
  <c r="CA30" i="5"/>
  <c r="CA81" i="5" s="1"/>
  <c r="CB30" i="5"/>
  <c r="CB81" i="5" s="1"/>
  <c r="CC30" i="5"/>
  <c r="CC81" i="5" s="1"/>
  <c r="CD30" i="5"/>
  <c r="CD81" i="5" s="1"/>
  <c r="CE30" i="5"/>
  <c r="CE81" i="5" s="1"/>
  <c r="CF30" i="5"/>
  <c r="CG30" i="5"/>
  <c r="CH30" i="5"/>
  <c r="CH81" i="5" s="1"/>
  <c r="CI30" i="5"/>
  <c r="CI81" i="5" s="1"/>
  <c r="CJ30" i="5"/>
  <c r="CJ81" i="5" s="1"/>
  <c r="CK30" i="5"/>
  <c r="CK81" i="5" s="1"/>
  <c r="CL30" i="5"/>
  <c r="CL81" i="5" s="1"/>
  <c r="CM30" i="5"/>
  <c r="CM81" i="5" s="1"/>
  <c r="CN30" i="5"/>
  <c r="CN81" i="5" s="1"/>
  <c r="CO30" i="5"/>
  <c r="CO81" i="5" s="1"/>
  <c r="CP30" i="5"/>
  <c r="CP81" i="5" s="1"/>
  <c r="CQ30" i="5"/>
  <c r="CQ81" i="5" s="1"/>
  <c r="CR30" i="5"/>
  <c r="CR81" i="5" s="1"/>
  <c r="CS30" i="5"/>
  <c r="CS81" i="5" s="1"/>
  <c r="CT30" i="5"/>
  <c r="CT81" i="5" s="1"/>
  <c r="CU30" i="5"/>
  <c r="CU81" i="5" s="1"/>
  <c r="CV30" i="5"/>
  <c r="CV81" i="5" s="1"/>
  <c r="CW30" i="5"/>
  <c r="CW81" i="5" s="1"/>
  <c r="CX30" i="5"/>
  <c r="CX81" i="5" s="1"/>
  <c r="CY30" i="5"/>
  <c r="CY81" i="5" s="1"/>
  <c r="CZ30" i="5"/>
  <c r="CZ81" i="5" s="1"/>
  <c r="DA30" i="5"/>
  <c r="DA81" i="5" s="1"/>
  <c r="DB30" i="5"/>
  <c r="DB81" i="5" s="1"/>
  <c r="DC30" i="5"/>
  <c r="DC81" i="5" s="1"/>
  <c r="DD30" i="5"/>
  <c r="DD81" i="5" s="1"/>
  <c r="DE30" i="5"/>
  <c r="DE81" i="5" s="1"/>
  <c r="DF30" i="5"/>
  <c r="DF81" i="5" s="1"/>
  <c r="DG30" i="5"/>
  <c r="DG81" i="5" s="1"/>
  <c r="DH30" i="5"/>
  <c r="DH81" i="5" s="1"/>
  <c r="DI30" i="5"/>
  <c r="DI81" i="5" s="1"/>
  <c r="BN31" i="5"/>
  <c r="BN82" i="5" s="1"/>
  <c r="BO31" i="5"/>
  <c r="BO82" i="5" s="1"/>
  <c r="BP31" i="5"/>
  <c r="BP82" i="5" s="1"/>
  <c r="BQ31" i="5"/>
  <c r="BQ82" i="5" s="1"/>
  <c r="BR31" i="5"/>
  <c r="BR82" i="5" s="1"/>
  <c r="BS31" i="5"/>
  <c r="BS82" i="5" s="1"/>
  <c r="BT31" i="5"/>
  <c r="BT82" i="5" s="1"/>
  <c r="BU31" i="5"/>
  <c r="BU82" i="5" s="1"/>
  <c r="BV31" i="5"/>
  <c r="BV82" i="5" s="1"/>
  <c r="BW31" i="5"/>
  <c r="BW82" i="5" s="1"/>
  <c r="BX31" i="5"/>
  <c r="BX82" i="5" s="1"/>
  <c r="BY31" i="5"/>
  <c r="BY82" i="5" s="1"/>
  <c r="BZ31" i="5"/>
  <c r="BZ82" i="5" s="1"/>
  <c r="CA31" i="5"/>
  <c r="CA82" i="5" s="1"/>
  <c r="CB31" i="5"/>
  <c r="CB82" i="5" s="1"/>
  <c r="CC31" i="5"/>
  <c r="CC82" i="5" s="1"/>
  <c r="CD31" i="5"/>
  <c r="CD82" i="5" s="1"/>
  <c r="CE31" i="5"/>
  <c r="CE82" i="5" s="1"/>
  <c r="CF31" i="5"/>
  <c r="CF82" i="5" s="1"/>
  <c r="CG31" i="5"/>
  <c r="CH31" i="5"/>
  <c r="CI31" i="5"/>
  <c r="CJ31" i="5"/>
  <c r="CK31" i="5"/>
  <c r="CK82" i="5" s="1"/>
  <c r="CL31" i="5"/>
  <c r="CL82" i="5" s="1"/>
  <c r="CM31" i="5"/>
  <c r="CM82" i="5" s="1"/>
  <c r="CN31" i="5"/>
  <c r="CN82" i="5" s="1"/>
  <c r="CO31" i="5"/>
  <c r="CO82" i="5" s="1"/>
  <c r="CP31" i="5"/>
  <c r="CP82" i="5" s="1"/>
  <c r="CQ31" i="5"/>
  <c r="CQ82" i="5" s="1"/>
  <c r="CR31" i="5"/>
  <c r="CR82" i="5" s="1"/>
  <c r="CS31" i="5"/>
  <c r="CS82" i="5" s="1"/>
  <c r="CT31" i="5"/>
  <c r="CT82" i="5" s="1"/>
  <c r="CU31" i="5"/>
  <c r="CU82" i="5" s="1"/>
  <c r="CV31" i="5"/>
  <c r="CV82" i="5" s="1"/>
  <c r="CW31" i="5"/>
  <c r="CW82" i="5" s="1"/>
  <c r="CX31" i="5"/>
  <c r="CX82" i="5" s="1"/>
  <c r="CY31" i="5"/>
  <c r="CY82" i="5" s="1"/>
  <c r="CZ31" i="5"/>
  <c r="CZ82" i="5" s="1"/>
  <c r="DA31" i="5"/>
  <c r="DA82" i="5" s="1"/>
  <c r="DB31" i="5"/>
  <c r="DB82" i="5" s="1"/>
  <c r="DC31" i="5"/>
  <c r="DC82" i="5" s="1"/>
  <c r="DD31" i="5"/>
  <c r="DD82" i="5" s="1"/>
  <c r="DE31" i="5"/>
  <c r="DE82" i="5" s="1"/>
  <c r="DF31" i="5"/>
  <c r="DF82" i="5" s="1"/>
  <c r="DG31" i="5"/>
  <c r="DG82" i="5" s="1"/>
  <c r="DH31" i="5"/>
  <c r="DH82" i="5" s="1"/>
  <c r="DI31" i="5"/>
  <c r="DI82" i="5" s="1"/>
  <c r="BN32" i="5"/>
  <c r="BN83" i="5" s="1"/>
  <c r="BO32" i="5"/>
  <c r="BO83" i="5" s="1"/>
  <c r="BP32" i="5"/>
  <c r="BP83" i="5" s="1"/>
  <c r="BQ32" i="5"/>
  <c r="BQ83" i="5" s="1"/>
  <c r="BR32" i="5"/>
  <c r="BR83" i="5" s="1"/>
  <c r="BS32" i="5"/>
  <c r="BS83" i="5" s="1"/>
  <c r="BT32" i="5"/>
  <c r="BT83" i="5" s="1"/>
  <c r="BU32" i="5"/>
  <c r="BU83" i="5" s="1"/>
  <c r="BV32" i="5"/>
  <c r="BV83" i="5" s="1"/>
  <c r="BW32" i="5"/>
  <c r="BW83" i="5" s="1"/>
  <c r="BX32" i="5"/>
  <c r="BX83" i="5" s="1"/>
  <c r="BY32" i="5"/>
  <c r="BY83" i="5" s="1"/>
  <c r="BZ32" i="5"/>
  <c r="BZ83" i="5" s="1"/>
  <c r="CA32" i="5"/>
  <c r="CA83" i="5" s="1"/>
  <c r="CB32" i="5"/>
  <c r="CB83" i="5" s="1"/>
  <c r="CC32" i="5"/>
  <c r="CC83" i="5" s="1"/>
  <c r="CD32" i="5"/>
  <c r="CD83" i="5" s="1"/>
  <c r="CE32" i="5"/>
  <c r="CE83" i="5" s="1"/>
  <c r="CF32" i="5"/>
  <c r="CF83" i="5" s="1"/>
  <c r="CG32" i="5"/>
  <c r="CG83" i="5" s="1"/>
  <c r="CH32" i="5"/>
  <c r="CH83" i="5" s="1"/>
  <c r="CI32" i="5"/>
  <c r="CI83" i="5" s="1"/>
  <c r="CJ32" i="5"/>
  <c r="CJ83" i="5" s="1"/>
  <c r="CK32" i="5"/>
  <c r="CK83" i="5" s="1"/>
  <c r="CL32" i="5"/>
  <c r="CL83" i="5" s="1"/>
  <c r="CM32" i="5"/>
  <c r="CM83" i="5" s="1"/>
  <c r="CN32" i="5"/>
  <c r="CN83" i="5" s="1"/>
  <c r="CO32" i="5"/>
  <c r="CO83" i="5" s="1"/>
  <c r="CP32" i="5"/>
  <c r="CP83" i="5" s="1"/>
  <c r="CQ32" i="5"/>
  <c r="CQ83" i="5" s="1"/>
  <c r="CR32" i="5"/>
  <c r="CR83" i="5" s="1"/>
  <c r="CS32" i="5"/>
  <c r="CS83" i="5" s="1"/>
  <c r="CT32" i="5"/>
  <c r="CT83" i="5" s="1"/>
  <c r="CU32" i="5"/>
  <c r="CU83" i="5" s="1"/>
  <c r="CV32" i="5"/>
  <c r="CV83" i="5" s="1"/>
  <c r="CW32" i="5"/>
  <c r="CW83" i="5" s="1"/>
  <c r="CX32" i="5"/>
  <c r="CX83" i="5" s="1"/>
  <c r="CY32" i="5"/>
  <c r="CY83" i="5" s="1"/>
  <c r="CZ32" i="5"/>
  <c r="CZ83" i="5" s="1"/>
  <c r="DA32" i="5"/>
  <c r="DA83" i="5" s="1"/>
  <c r="DB32" i="5"/>
  <c r="DB83" i="5" s="1"/>
  <c r="DC32" i="5"/>
  <c r="DC83" i="5" s="1"/>
  <c r="DD32" i="5"/>
  <c r="DD83" i="5" s="1"/>
  <c r="DE32" i="5"/>
  <c r="DE83" i="5" s="1"/>
  <c r="DF32" i="5"/>
  <c r="DF83" i="5" s="1"/>
  <c r="DG32" i="5"/>
  <c r="DG83" i="5" s="1"/>
  <c r="DH32" i="5"/>
  <c r="DH83" i="5" s="1"/>
  <c r="DI32" i="5"/>
  <c r="DI83" i="5" s="1"/>
  <c r="BN33" i="5"/>
  <c r="BN84" i="5" s="1"/>
  <c r="BO33" i="5"/>
  <c r="BO84" i="5" s="1"/>
  <c r="BP33" i="5"/>
  <c r="BP84" i="5" s="1"/>
  <c r="BQ33" i="5"/>
  <c r="BQ84" i="5" s="1"/>
  <c r="BR33" i="5"/>
  <c r="BR84" i="5" s="1"/>
  <c r="BS33" i="5"/>
  <c r="BS84" i="5" s="1"/>
  <c r="BT33" i="5"/>
  <c r="BT84" i="5" s="1"/>
  <c r="BU33" i="5"/>
  <c r="BU84" i="5" s="1"/>
  <c r="BV33" i="5"/>
  <c r="BV84" i="5" s="1"/>
  <c r="BW33" i="5"/>
  <c r="BW84" i="5" s="1"/>
  <c r="BX33" i="5"/>
  <c r="BX84" i="5" s="1"/>
  <c r="BY33" i="5"/>
  <c r="BY84" i="5" s="1"/>
  <c r="BZ33" i="5"/>
  <c r="BZ84" i="5" s="1"/>
  <c r="CA33" i="5"/>
  <c r="CA84" i="5" s="1"/>
  <c r="CB33" i="5"/>
  <c r="CB84" i="5" s="1"/>
  <c r="CC33" i="5"/>
  <c r="CC84" i="5" s="1"/>
  <c r="CD33" i="5"/>
  <c r="CD84" i="5" s="1"/>
  <c r="CE33" i="5"/>
  <c r="CE84" i="5" s="1"/>
  <c r="CF33" i="5"/>
  <c r="CF84" i="5" s="1"/>
  <c r="CG33" i="5"/>
  <c r="CG84" i="5" s="1"/>
  <c r="CH33" i="5"/>
  <c r="CH84" i="5" s="1"/>
  <c r="CI33" i="5"/>
  <c r="CI84" i="5" s="1"/>
  <c r="CJ33" i="5"/>
  <c r="CJ84" i="5" s="1"/>
  <c r="CK33" i="5"/>
  <c r="CK84" i="5" s="1"/>
  <c r="CL33" i="5"/>
  <c r="CL84" i="5" s="1"/>
  <c r="CM33" i="5"/>
  <c r="CM84" i="5" s="1"/>
  <c r="CN33" i="5"/>
  <c r="CN84" i="5" s="1"/>
  <c r="CO33" i="5"/>
  <c r="CO84" i="5" s="1"/>
  <c r="CP33" i="5"/>
  <c r="CP84" i="5" s="1"/>
  <c r="CQ33" i="5"/>
  <c r="CQ84" i="5" s="1"/>
  <c r="CR33" i="5"/>
  <c r="CR84" i="5" s="1"/>
  <c r="CS33" i="5"/>
  <c r="CS84" i="5" s="1"/>
  <c r="CT33" i="5"/>
  <c r="CT84" i="5" s="1"/>
  <c r="CU33" i="5"/>
  <c r="CU84" i="5" s="1"/>
  <c r="CV33" i="5"/>
  <c r="CV84" i="5" s="1"/>
  <c r="CW33" i="5"/>
  <c r="CW84" i="5" s="1"/>
  <c r="CX33" i="5"/>
  <c r="CX84" i="5" s="1"/>
  <c r="CY33" i="5"/>
  <c r="CY84" i="5" s="1"/>
  <c r="CZ33" i="5"/>
  <c r="CZ84" i="5" s="1"/>
  <c r="DA33" i="5"/>
  <c r="DA84" i="5" s="1"/>
  <c r="DB33" i="5"/>
  <c r="DB84" i="5" s="1"/>
  <c r="DC33" i="5"/>
  <c r="DC84" i="5" s="1"/>
  <c r="DD33" i="5"/>
  <c r="DD84" i="5" s="1"/>
  <c r="DE33" i="5"/>
  <c r="DE84" i="5" s="1"/>
  <c r="DF33" i="5"/>
  <c r="DF84" i="5" s="1"/>
  <c r="DG33" i="5"/>
  <c r="DG84" i="5" s="1"/>
  <c r="DH33" i="5"/>
  <c r="DH84" i="5" s="1"/>
  <c r="DI33" i="5"/>
  <c r="DI84" i="5" s="1"/>
  <c r="BN34" i="5"/>
  <c r="BN85" i="5" s="1"/>
  <c r="BO34" i="5"/>
  <c r="BO85" i="5" s="1"/>
  <c r="BP34" i="5"/>
  <c r="BP85" i="5" s="1"/>
  <c r="BQ34" i="5"/>
  <c r="BQ85" i="5" s="1"/>
  <c r="BR34" i="5"/>
  <c r="BR85" i="5" s="1"/>
  <c r="BS34" i="5"/>
  <c r="BS85" i="5" s="1"/>
  <c r="BT34" i="5"/>
  <c r="BT85" i="5" s="1"/>
  <c r="BU34" i="5"/>
  <c r="BU85" i="5" s="1"/>
  <c r="BV34" i="5"/>
  <c r="BV85" i="5" s="1"/>
  <c r="BW34" i="5"/>
  <c r="BW85" i="5" s="1"/>
  <c r="BX34" i="5"/>
  <c r="BX85" i="5" s="1"/>
  <c r="BY34" i="5"/>
  <c r="BY85" i="5" s="1"/>
  <c r="BZ34" i="5"/>
  <c r="BZ85" i="5" s="1"/>
  <c r="CA34" i="5"/>
  <c r="CA85" i="5" s="1"/>
  <c r="CB34" i="5"/>
  <c r="CB85" i="5" s="1"/>
  <c r="CC34" i="5"/>
  <c r="CC85" i="5" s="1"/>
  <c r="CD34" i="5"/>
  <c r="CD85" i="5" s="1"/>
  <c r="CE34" i="5"/>
  <c r="CE85" i="5" s="1"/>
  <c r="CF34" i="5"/>
  <c r="CF85" i="5" s="1"/>
  <c r="CG34" i="5"/>
  <c r="CG85" i="5" s="1"/>
  <c r="CH34" i="5"/>
  <c r="CH85" i="5" s="1"/>
  <c r="CI34" i="5"/>
  <c r="CI85" i="5" s="1"/>
  <c r="CJ34" i="5"/>
  <c r="CJ85" i="5" s="1"/>
  <c r="CK34" i="5"/>
  <c r="CK85" i="5" s="1"/>
  <c r="CL34" i="5"/>
  <c r="CL85" i="5" s="1"/>
  <c r="CM34" i="5"/>
  <c r="CM85" i="5" s="1"/>
  <c r="CN34" i="5"/>
  <c r="CN85" i="5" s="1"/>
  <c r="CO34" i="5"/>
  <c r="CO85" i="5" s="1"/>
  <c r="CP34" i="5"/>
  <c r="CP85" i="5" s="1"/>
  <c r="CQ34" i="5"/>
  <c r="CQ85" i="5" s="1"/>
  <c r="CR34" i="5"/>
  <c r="CR85" i="5" s="1"/>
  <c r="CS34" i="5"/>
  <c r="CS85" i="5" s="1"/>
  <c r="CT34" i="5"/>
  <c r="CT85" i="5" s="1"/>
  <c r="CU34" i="5"/>
  <c r="CU85" i="5" s="1"/>
  <c r="CV34" i="5"/>
  <c r="CV85" i="5" s="1"/>
  <c r="CW34" i="5"/>
  <c r="CW85" i="5" s="1"/>
  <c r="CX34" i="5"/>
  <c r="CX85" i="5" s="1"/>
  <c r="CY34" i="5"/>
  <c r="CY85" i="5" s="1"/>
  <c r="CZ34" i="5"/>
  <c r="CZ85" i="5" s="1"/>
  <c r="DA34" i="5"/>
  <c r="DA85" i="5" s="1"/>
  <c r="DB34" i="5"/>
  <c r="DB85" i="5" s="1"/>
  <c r="DC34" i="5"/>
  <c r="DC85" i="5" s="1"/>
  <c r="DD34" i="5"/>
  <c r="DD85" i="5" s="1"/>
  <c r="DE34" i="5"/>
  <c r="DE85" i="5" s="1"/>
  <c r="DF34" i="5"/>
  <c r="DF85" i="5" s="1"/>
  <c r="DG34" i="5"/>
  <c r="DG85" i="5" s="1"/>
  <c r="DH34" i="5"/>
  <c r="DH85" i="5" s="1"/>
  <c r="DI34" i="5"/>
  <c r="DI85" i="5" s="1"/>
  <c r="BN35" i="5"/>
  <c r="BN86" i="5" s="1"/>
  <c r="BO35" i="5"/>
  <c r="BO86" i="5" s="1"/>
  <c r="BP35" i="5"/>
  <c r="BP86" i="5" s="1"/>
  <c r="BQ35" i="5"/>
  <c r="BQ86" i="5" s="1"/>
  <c r="BR35" i="5"/>
  <c r="BR86" i="5" s="1"/>
  <c r="BS35" i="5"/>
  <c r="BS86" i="5" s="1"/>
  <c r="BT35" i="5"/>
  <c r="BT86" i="5" s="1"/>
  <c r="BU35" i="5"/>
  <c r="BU86" i="5" s="1"/>
  <c r="BV35" i="5"/>
  <c r="BV86" i="5" s="1"/>
  <c r="BW35" i="5"/>
  <c r="BW86" i="5" s="1"/>
  <c r="BX35" i="5"/>
  <c r="BX86" i="5" s="1"/>
  <c r="BY35" i="5"/>
  <c r="BY86" i="5" s="1"/>
  <c r="BZ35" i="5"/>
  <c r="BZ86" i="5" s="1"/>
  <c r="CA35" i="5"/>
  <c r="CA86" i="5" s="1"/>
  <c r="CB35" i="5"/>
  <c r="CB86" i="5" s="1"/>
  <c r="CC35" i="5"/>
  <c r="CC86" i="5" s="1"/>
  <c r="CD35" i="5"/>
  <c r="CD86" i="5" s="1"/>
  <c r="CE35" i="5"/>
  <c r="CE86" i="5" s="1"/>
  <c r="CF35" i="5"/>
  <c r="CF86" i="5" s="1"/>
  <c r="CG35" i="5"/>
  <c r="CG86" i="5" s="1"/>
  <c r="CH35" i="5"/>
  <c r="CH86" i="5" s="1"/>
  <c r="CI35" i="5"/>
  <c r="CI86" i="5" s="1"/>
  <c r="CJ35" i="5"/>
  <c r="CJ86" i="5" s="1"/>
  <c r="CK35" i="5"/>
  <c r="CK86" i="5" s="1"/>
  <c r="CL35" i="5"/>
  <c r="CL86" i="5" s="1"/>
  <c r="CM35" i="5"/>
  <c r="CM86" i="5" s="1"/>
  <c r="CN35" i="5"/>
  <c r="CN86" i="5" s="1"/>
  <c r="CO35" i="5"/>
  <c r="CO86" i="5" s="1"/>
  <c r="CP35" i="5"/>
  <c r="CP86" i="5" s="1"/>
  <c r="CQ35" i="5"/>
  <c r="CQ86" i="5" s="1"/>
  <c r="CR35" i="5"/>
  <c r="CR86" i="5" s="1"/>
  <c r="CS35" i="5"/>
  <c r="CS86" i="5" s="1"/>
  <c r="CT35" i="5"/>
  <c r="CT86" i="5" s="1"/>
  <c r="CU35" i="5"/>
  <c r="CU86" i="5" s="1"/>
  <c r="CV35" i="5"/>
  <c r="CV86" i="5" s="1"/>
  <c r="CW35" i="5"/>
  <c r="CW86" i="5" s="1"/>
  <c r="CX35" i="5"/>
  <c r="CX86" i="5" s="1"/>
  <c r="CY35" i="5"/>
  <c r="CY86" i="5" s="1"/>
  <c r="CZ35" i="5"/>
  <c r="CZ86" i="5" s="1"/>
  <c r="DA35" i="5"/>
  <c r="DA86" i="5" s="1"/>
  <c r="DB35" i="5"/>
  <c r="DB86" i="5" s="1"/>
  <c r="DC35" i="5"/>
  <c r="DC86" i="5" s="1"/>
  <c r="DD35" i="5"/>
  <c r="DD86" i="5" s="1"/>
  <c r="DE35" i="5"/>
  <c r="DE86" i="5" s="1"/>
  <c r="DF35" i="5"/>
  <c r="DF86" i="5" s="1"/>
  <c r="DG35" i="5"/>
  <c r="DG86" i="5" s="1"/>
  <c r="DH35" i="5"/>
  <c r="DH86" i="5" s="1"/>
  <c r="DI35" i="5"/>
  <c r="DI86" i="5" s="1"/>
  <c r="BN36" i="5"/>
  <c r="BN87" i="5" s="1"/>
  <c r="BO36" i="5"/>
  <c r="BO87" i="5" s="1"/>
  <c r="BP36" i="5"/>
  <c r="BP87" i="5" s="1"/>
  <c r="BQ36" i="5"/>
  <c r="BQ87" i="5" s="1"/>
  <c r="BR36" i="5"/>
  <c r="BR87" i="5" s="1"/>
  <c r="BS36" i="5"/>
  <c r="BS87" i="5" s="1"/>
  <c r="BT36" i="5"/>
  <c r="BT87" i="5" s="1"/>
  <c r="BU36" i="5"/>
  <c r="BU87" i="5" s="1"/>
  <c r="BV36" i="5"/>
  <c r="BV87" i="5" s="1"/>
  <c r="BW36" i="5"/>
  <c r="BW87" i="5" s="1"/>
  <c r="BX36" i="5"/>
  <c r="BX87" i="5" s="1"/>
  <c r="BY36" i="5"/>
  <c r="BY87" i="5" s="1"/>
  <c r="BZ36" i="5"/>
  <c r="BZ87" i="5" s="1"/>
  <c r="CA36" i="5"/>
  <c r="CA87" i="5" s="1"/>
  <c r="CB36" i="5"/>
  <c r="CB87" i="5" s="1"/>
  <c r="CC36" i="5"/>
  <c r="CC87" i="5" s="1"/>
  <c r="CD36" i="5"/>
  <c r="CD87" i="5" s="1"/>
  <c r="CE36" i="5"/>
  <c r="CE87" i="5" s="1"/>
  <c r="CF36" i="5"/>
  <c r="CF87" i="5" s="1"/>
  <c r="CG36" i="5"/>
  <c r="CG87" i="5" s="1"/>
  <c r="CH36" i="5"/>
  <c r="CH87" i="5" s="1"/>
  <c r="CI36" i="5"/>
  <c r="CI87" i="5" s="1"/>
  <c r="CJ36" i="5"/>
  <c r="CJ87" i="5" s="1"/>
  <c r="CK36" i="5"/>
  <c r="CK87" i="5" s="1"/>
  <c r="CL36" i="5"/>
  <c r="CL87" i="5" s="1"/>
  <c r="CM36" i="5"/>
  <c r="CM87" i="5" s="1"/>
  <c r="CN36" i="5"/>
  <c r="CN87" i="5" s="1"/>
  <c r="CO36" i="5"/>
  <c r="CO87" i="5" s="1"/>
  <c r="CP36" i="5"/>
  <c r="CP87" i="5" s="1"/>
  <c r="CQ36" i="5"/>
  <c r="CQ87" i="5" s="1"/>
  <c r="CR36" i="5"/>
  <c r="CR87" i="5" s="1"/>
  <c r="CS36" i="5"/>
  <c r="CS87" i="5" s="1"/>
  <c r="CT36" i="5"/>
  <c r="CT87" i="5" s="1"/>
  <c r="CU36" i="5"/>
  <c r="CU87" i="5" s="1"/>
  <c r="CV36" i="5"/>
  <c r="CV87" i="5" s="1"/>
  <c r="CW36" i="5"/>
  <c r="CW87" i="5" s="1"/>
  <c r="CX36" i="5"/>
  <c r="CX87" i="5" s="1"/>
  <c r="CY36" i="5"/>
  <c r="CY87" i="5" s="1"/>
  <c r="CZ36" i="5"/>
  <c r="CZ87" i="5" s="1"/>
  <c r="DA36" i="5"/>
  <c r="DA87" i="5" s="1"/>
  <c r="DB36" i="5"/>
  <c r="DB87" i="5" s="1"/>
  <c r="DC36" i="5"/>
  <c r="DC87" i="5" s="1"/>
  <c r="DD36" i="5"/>
  <c r="DD87" i="5" s="1"/>
  <c r="DE36" i="5"/>
  <c r="DE87" i="5" s="1"/>
  <c r="DF36" i="5"/>
  <c r="DF87" i="5" s="1"/>
  <c r="DG36" i="5"/>
  <c r="DG87" i="5" s="1"/>
  <c r="DH36" i="5"/>
  <c r="DH87" i="5" s="1"/>
  <c r="DI36" i="5"/>
  <c r="DI87" i="5" s="1"/>
  <c r="BN37" i="5"/>
  <c r="BN88" i="5" s="1"/>
  <c r="BO37" i="5"/>
  <c r="BO88" i="5" s="1"/>
  <c r="BP37" i="5"/>
  <c r="BP88" i="5" s="1"/>
  <c r="BQ37" i="5"/>
  <c r="BQ88" i="5" s="1"/>
  <c r="BR37" i="5"/>
  <c r="BR88" i="5" s="1"/>
  <c r="BS37" i="5"/>
  <c r="BS88" i="5" s="1"/>
  <c r="BT37" i="5"/>
  <c r="BT88" i="5" s="1"/>
  <c r="BU37" i="5"/>
  <c r="BU88" i="5" s="1"/>
  <c r="BV37" i="5"/>
  <c r="BV88" i="5" s="1"/>
  <c r="BW37" i="5"/>
  <c r="BW88" i="5" s="1"/>
  <c r="BX37" i="5"/>
  <c r="BX88" i="5" s="1"/>
  <c r="BY37" i="5"/>
  <c r="BY88" i="5" s="1"/>
  <c r="BZ37" i="5"/>
  <c r="BZ88" i="5" s="1"/>
  <c r="CA37" i="5"/>
  <c r="CA88" i="5" s="1"/>
  <c r="CB37" i="5"/>
  <c r="CB88" i="5" s="1"/>
  <c r="CC37" i="5"/>
  <c r="CC88" i="5" s="1"/>
  <c r="CD37" i="5"/>
  <c r="CD88" i="5" s="1"/>
  <c r="CE37" i="5"/>
  <c r="CE88" i="5" s="1"/>
  <c r="CF37" i="5"/>
  <c r="CF88" i="5" s="1"/>
  <c r="CG37" i="5"/>
  <c r="CG88" i="5" s="1"/>
  <c r="CH37" i="5"/>
  <c r="CH88" i="5" s="1"/>
  <c r="CI37" i="5"/>
  <c r="CI88" i="5" s="1"/>
  <c r="CJ37" i="5"/>
  <c r="CJ88" i="5" s="1"/>
  <c r="CK37" i="5"/>
  <c r="CK88" i="5" s="1"/>
  <c r="CL37" i="5"/>
  <c r="CL88" i="5" s="1"/>
  <c r="CM37" i="5"/>
  <c r="CM88" i="5" s="1"/>
  <c r="CN37" i="5"/>
  <c r="CN88" i="5" s="1"/>
  <c r="CO37" i="5"/>
  <c r="CO88" i="5" s="1"/>
  <c r="CP37" i="5"/>
  <c r="CP88" i="5" s="1"/>
  <c r="CQ37" i="5"/>
  <c r="CQ88" i="5" s="1"/>
  <c r="CR37" i="5"/>
  <c r="CR88" i="5" s="1"/>
  <c r="CS37" i="5"/>
  <c r="CS88" i="5" s="1"/>
  <c r="CT37" i="5"/>
  <c r="CT88" i="5" s="1"/>
  <c r="CU37" i="5"/>
  <c r="CU88" i="5" s="1"/>
  <c r="CV37" i="5"/>
  <c r="CV88" i="5" s="1"/>
  <c r="CW37" i="5"/>
  <c r="CW88" i="5" s="1"/>
  <c r="CX37" i="5"/>
  <c r="CX88" i="5" s="1"/>
  <c r="CY37" i="5"/>
  <c r="CY88" i="5" s="1"/>
  <c r="CZ37" i="5"/>
  <c r="CZ88" i="5" s="1"/>
  <c r="DA37" i="5"/>
  <c r="DA88" i="5" s="1"/>
  <c r="DB37" i="5"/>
  <c r="DB88" i="5" s="1"/>
  <c r="DC37" i="5"/>
  <c r="DC88" i="5" s="1"/>
  <c r="DD37" i="5"/>
  <c r="DD88" i="5" s="1"/>
  <c r="DE37" i="5"/>
  <c r="DE88" i="5" s="1"/>
  <c r="DF37" i="5"/>
  <c r="DF88" i="5" s="1"/>
  <c r="DG37" i="5"/>
  <c r="DG88" i="5" s="1"/>
  <c r="DH37" i="5"/>
  <c r="DH88" i="5" s="1"/>
  <c r="DI37" i="5"/>
  <c r="DI88" i="5" s="1"/>
  <c r="BN38" i="5"/>
  <c r="BN89" i="5" s="1"/>
  <c r="BO38" i="5"/>
  <c r="BO89" i="5" s="1"/>
  <c r="BP38" i="5"/>
  <c r="BP89" i="5" s="1"/>
  <c r="BQ38" i="5"/>
  <c r="BQ89" i="5" s="1"/>
  <c r="BR38" i="5"/>
  <c r="BR89" i="5" s="1"/>
  <c r="BS38" i="5"/>
  <c r="BS89" i="5" s="1"/>
  <c r="BT38" i="5"/>
  <c r="BT89" i="5" s="1"/>
  <c r="BU38" i="5"/>
  <c r="BU89" i="5" s="1"/>
  <c r="BV38" i="5"/>
  <c r="BV89" i="5" s="1"/>
  <c r="BW38" i="5"/>
  <c r="BW89" i="5" s="1"/>
  <c r="BX38" i="5"/>
  <c r="BX89" i="5" s="1"/>
  <c r="BY38" i="5"/>
  <c r="BY89" i="5" s="1"/>
  <c r="BZ38" i="5"/>
  <c r="BZ89" i="5" s="1"/>
  <c r="CA38" i="5"/>
  <c r="CA89" i="5" s="1"/>
  <c r="CB38" i="5"/>
  <c r="CB89" i="5" s="1"/>
  <c r="CC38" i="5"/>
  <c r="CC89" i="5" s="1"/>
  <c r="CD38" i="5"/>
  <c r="CD89" i="5" s="1"/>
  <c r="CE38" i="5"/>
  <c r="CE89" i="5" s="1"/>
  <c r="CF38" i="5"/>
  <c r="CF89" i="5" s="1"/>
  <c r="CG38" i="5"/>
  <c r="CG89" i="5" s="1"/>
  <c r="CH38" i="5"/>
  <c r="CH89" i="5" s="1"/>
  <c r="CI38" i="5"/>
  <c r="CI89" i="5" s="1"/>
  <c r="CJ38" i="5"/>
  <c r="CJ89" i="5" s="1"/>
  <c r="CK38" i="5"/>
  <c r="CK89" i="5" s="1"/>
  <c r="CL38" i="5"/>
  <c r="CL89" i="5" s="1"/>
  <c r="CM38" i="5"/>
  <c r="CM89" i="5" s="1"/>
  <c r="CN38" i="5"/>
  <c r="CN89" i="5" s="1"/>
  <c r="CO38" i="5"/>
  <c r="CO89" i="5" s="1"/>
  <c r="CP38" i="5"/>
  <c r="CP89" i="5" s="1"/>
  <c r="CQ38" i="5"/>
  <c r="CQ89" i="5" s="1"/>
  <c r="CR38" i="5"/>
  <c r="CR89" i="5" s="1"/>
  <c r="CS38" i="5"/>
  <c r="CS89" i="5" s="1"/>
  <c r="CT38" i="5"/>
  <c r="CT89" i="5" s="1"/>
  <c r="CU38" i="5"/>
  <c r="CU89" i="5" s="1"/>
  <c r="CV38" i="5"/>
  <c r="CV89" i="5" s="1"/>
  <c r="CW38" i="5"/>
  <c r="CW89" i="5" s="1"/>
  <c r="CX38" i="5"/>
  <c r="CX89" i="5" s="1"/>
  <c r="CY38" i="5"/>
  <c r="CY89" i="5" s="1"/>
  <c r="CZ38" i="5"/>
  <c r="CZ89" i="5" s="1"/>
  <c r="DA38" i="5"/>
  <c r="DA89" i="5" s="1"/>
  <c r="DB38" i="5"/>
  <c r="DB89" i="5" s="1"/>
  <c r="DC38" i="5"/>
  <c r="DC89" i="5" s="1"/>
  <c r="DD38" i="5"/>
  <c r="DD89" i="5" s="1"/>
  <c r="DE38" i="5"/>
  <c r="DE89" i="5" s="1"/>
  <c r="DF38" i="5"/>
  <c r="DF89" i="5" s="1"/>
  <c r="DG38" i="5"/>
  <c r="DG89" i="5" s="1"/>
  <c r="DH38" i="5"/>
  <c r="DH89" i="5" s="1"/>
  <c r="DI38" i="5"/>
  <c r="DI89" i="5" s="1"/>
  <c r="BN39" i="5"/>
  <c r="BN90" i="5" s="1"/>
  <c r="BO39" i="5"/>
  <c r="BO90" i="5" s="1"/>
  <c r="BP39" i="5"/>
  <c r="BP90" i="5" s="1"/>
  <c r="BQ39" i="5"/>
  <c r="BQ90" i="5" s="1"/>
  <c r="BR39" i="5"/>
  <c r="BR90" i="5" s="1"/>
  <c r="BS39" i="5"/>
  <c r="BS90" i="5" s="1"/>
  <c r="BT39" i="5"/>
  <c r="BT90" i="5" s="1"/>
  <c r="BU39" i="5"/>
  <c r="BU90" i="5" s="1"/>
  <c r="BV39" i="5"/>
  <c r="BV90" i="5" s="1"/>
  <c r="BW39" i="5"/>
  <c r="BW90" i="5" s="1"/>
  <c r="BX39" i="5"/>
  <c r="BX90" i="5" s="1"/>
  <c r="BY39" i="5"/>
  <c r="BY90" i="5" s="1"/>
  <c r="BZ39" i="5"/>
  <c r="BZ90" i="5" s="1"/>
  <c r="CA39" i="5"/>
  <c r="CA90" i="5" s="1"/>
  <c r="CB39" i="5"/>
  <c r="CB90" i="5" s="1"/>
  <c r="CC39" i="5"/>
  <c r="CC90" i="5" s="1"/>
  <c r="CD39" i="5"/>
  <c r="CD90" i="5" s="1"/>
  <c r="CE39" i="5"/>
  <c r="CE90" i="5" s="1"/>
  <c r="CF39" i="5"/>
  <c r="CF90" i="5" s="1"/>
  <c r="CG39" i="5"/>
  <c r="CG90" i="5" s="1"/>
  <c r="CH39" i="5"/>
  <c r="CH90" i="5" s="1"/>
  <c r="CI39" i="5"/>
  <c r="CI90" i="5" s="1"/>
  <c r="CJ39" i="5"/>
  <c r="CJ90" i="5" s="1"/>
  <c r="CK39" i="5"/>
  <c r="CK90" i="5" s="1"/>
  <c r="CL39" i="5"/>
  <c r="CL90" i="5" s="1"/>
  <c r="CM39" i="5"/>
  <c r="CM90" i="5" s="1"/>
  <c r="CN39" i="5"/>
  <c r="CN90" i="5" s="1"/>
  <c r="CO39" i="5"/>
  <c r="CO90" i="5" s="1"/>
  <c r="CP39" i="5"/>
  <c r="CP90" i="5" s="1"/>
  <c r="CQ39" i="5"/>
  <c r="CQ90" i="5" s="1"/>
  <c r="CR39" i="5"/>
  <c r="CR90" i="5" s="1"/>
  <c r="CS39" i="5"/>
  <c r="CS90" i="5" s="1"/>
  <c r="CT39" i="5"/>
  <c r="CT90" i="5" s="1"/>
  <c r="CU39" i="5"/>
  <c r="CU90" i="5" s="1"/>
  <c r="CV39" i="5"/>
  <c r="CV90" i="5" s="1"/>
  <c r="CW39" i="5"/>
  <c r="CW90" i="5" s="1"/>
  <c r="CX39" i="5"/>
  <c r="CX90" i="5" s="1"/>
  <c r="CY39" i="5"/>
  <c r="CY90" i="5" s="1"/>
  <c r="CZ39" i="5"/>
  <c r="CZ90" i="5" s="1"/>
  <c r="DA39" i="5"/>
  <c r="DA90" i="5" s="1"/>
  <c r="DB39" i="5"/>
  <c r="DB90" i="5" s="1"/>
  <c r="DC39" i="5"/>
  <c r="DC90" i="5" s="1"/>
  <c r="DD39" i="5"/>
  <c r="DD90" i="5" s="1"/>
  <c r="DE39" i="5"/>
  <c r="DE90" i="5" s="1"/>
  <c r="DF39" i="5"/>
  <c r="DF90" i="5" s="1"/>
  <c r="DG39" i="5"/>
  <c r="DG90" i="5" s="1"/>
  <c r="DH39" i="5"/>
  <c r="DH90" i="5" s="1"/>
  <c r="DI39" i="5"/>
  <c r="DI90" i="5" s="1"/>
  <c r="BN40" i="5"/>
  <c r="BO40" i="5"/>
  <c r="BP40" i="5"/>
  <c r="BQ40" i="5"/>
  <c r="BR40" i="5"/>
  <c r="BS40" i="5"/>
  <c r="BT40" i="5"/>
  <c r="BU40" i="5"/>
  <c r="BV40" i="5"/>
  <c r="BW40" i="5"/>
  <c r="BX40" i="5"/>
  <c r="BY40" i="5"/>
  <c r="BZ40" i="5"/>
  <c r="CA40" i="5"/>
  <c r="CB40" i="5"/>
  <c r="CC40" i="5"/>
  <c r="CD40" i="5"/>
  <c r="CE40" i="5"/>
  <c r="CF40" i="5"/>
  <c r="CG40" i="5"/>
  <c r="CH40" i="5"/>
  <c r="CI40" i="5"/>
  <c r="CJ40" i="5"/>
  <c r="CK40" i="5"/>
  <c r="CL40" i="5"/>
  <c r="CM40" i="5"/>
  <c r="CN40" i="5"/>
  <c r="CO40" i="5"/>
  <c r="CP40" i="5"/>
  <c r="CQ40" i="5"/>
  <c r="CR40" i="5"/>
  <c r="CS40" i="5"/>
  <c r="CT40" i="5"/>
  <c r="CU40" i="5"/>
  <c r="CV40" i="5"/>
  <c r="CW40" i="5"/>
  <c r="CX40" i="5"/>
  <c r="CY40" i="5"/>
  <c r="CZ40" i="5"/>
  <c r="DA40" i="5"/>
  <c r="DB40" i="5"/>
  <c r="DC40" i="5"/>
  <c r="DD40" i="5"/>
  <c r="DE40" i="5"/>
  <c r="DF40" i="5"/>
  <c r="DG40" i="5"/>
  <c r="DH40" i="5"/>
  <c r="DI40" i="5"/>
  <c r="BN41" i="5"/>
  <c r="BO41" i="5"/>
  <c r="BP41" i="5"/>
  <c r="BQ41" i="5"/>
  <c r="BR41" i="5"/>
  <c r="BS41" i="5"/>
  <c r="BT41" i="5"/>
  <c r="BU41" i="5"/>
  <c r="BV41" i="5"/>
  <c r="BW41" i="5"/>
  <c r="BX41" i="5"/>
  <c r="BY41" i="5"/>
  <c r="BZ41" i="5"/>
  <c r="CA41" i="5"/>
  <c r="CB41" i="5"/>
  <c r="CC41" i="5"/>
  <c r="CD41" i="5"/>
  <c r="CE41" i="5"/>
  <c r="CF41" i="5"/>
  <c r="CG41" i="5"/>
  <c r="CH41" i="5"/>
  <c r="CI41" i="5"/>
  <c r="CJ41" i="5"/>
  <c r="CK41" i="5"/>
  <c r="CL41" i="5"/>
  <c r="CM41" i="5"/>
  <c r="CN41" i="5"/>
  <c r="CO41" i="5"/>
  <c r="CP41" i="5"/>
  <c r="CQ41" i="5"/>
  <c r="CR41" i="5"/>
  <c r="CS41" i="5"/>
  <c r="CT41" i="5"/>
  <c r="CU41" i="5"/>
  <c r="CV41" i="5"/>
  <c r="CW41" i="5"/>
  <c r="CX41" i="5"/>
  <c r="CY41" i="5"/>
  <c r="CZ41" i="5"/>
  <c r="DA41" i="5"/>
  <c r="DB41" i="5"/>
  <c r="DC41" i="5"/>
  <c r="DD41" i="5"/>
  <c r="DE41" i="5"/>
  <c r="DF41" i="5"/>
  <c r="DG41" i="5"/>
  <c r="DH41" i="5"/>
  <c r="DI41" i="5"/>
  <c r="BN42" i="5"/>
  <c r="BO42" i="5"/>
  <c r="BP42" i="5"/>
  <c r="BQ42" i="5"/>
  <c r="BR42" i="5"/>
  <c r="BS42" i="5"/>
  <c r="BT42" i="5"/>
  <c r="BU42" i="5"/>
  <c r="BV42" i="5"/>
  <c r="BW42" i="5"/>
  <c r="BX42" i="5"/>
  <c r="BY42" i="5"/>
  <c r="BZ42" i="5"/>
  <c r="CA42" i="5"/>
  <c r="CB42" i="5"/>
  <c r="CC42" i="5"/>
  <c r="CD42" i="5"/>
  <c r="CE42" i="5"/>
  <c r="CF42" i="5"/>
  <c r="CG42" i="5"/>
  <c r="CH42" i="5"/>
  <c r="CI42" i="5"/>
  <c r="CJ42" i="5"/>
  <c r="CK42" i="5"/>
  <c r="CL42" i="5"/>
  <c r="CM42" i="5"/>
  <c r="CN42" i="5"/>
  <c r="CO42" i="5"/>
  <c r="CP42" i="5"/>
  <c r="CQ42" i="5"/>
  <c r="CR42" i="5"/>
  <c r="CS42" i="5"/>
  <c r="CT42" i="5"/>
  <c r="CU42" i="5"/>
  <c r="CV42" i="5"/>
  <c r="CW42" i="5"/>
  <c r="CX42" i="5"/>
  <c r="CY42" i="5"/>
  <c r="CZ42" i="5"/>
  <c r="DA42" i="5"/>
  <c r="DB42" i="5"/>
  <c r="DC42" i="5"/>
  <c r="DD42" i="5"/>
  <c r="DE42" i="5"/>
  <c r="DF42" i="5"/>
  <c r="DG42" i="5"/>
  <c r="DH42" i="5"/>
  <c r="DI42" i="5"/>
  <c r="BN43" i="5"/>
  <c r="BO43" i="5"/>
  <c r="BP43" i="5"/>
  <c r="BQ43" i="5"/>
  <c r="BR43" i="5"/>
  <c r="BS43" i="5"/>
  <c r="BT43" i="5"/>
  <c r="BU43" i="5"/>
  <c r="BV43" i="5"/>
  <c r="BW43" i="5"/>
  <c r="BX43" i="5"/>
  <c r="BY43" i="5"/>
  <c r="BZ43" i="5"/>
  <c r="CA43" i="5"/>
  <c r="CB43" i="5"/>
  <c r="CC43" i="5"/>
  <c r="CD43" i="5"/>
  <c r="CE43" i="5"/>
  <c r="CF43" i="5"/>
  <c r="CG43" i="5"/>
  <c r="CH43" i="5"/>
  <c r="CI43" i="5"/>
  <c r="CJ43" i="5"/>
  <c r="CK43" i="5"/>
  <c r="CL43" i="5"/>
  <c r="CM43" i="5"/>
  <c r="CN43" i="5"/>
  <c r="CO43" i="5"/>
  <c r="CP43" i="5"/>
  <c r="CQ43" i="5"/>
  <c r="CR43" i="5"/>
  <c r="CS43" i="5"/>
  <c r="CT43" i="5"/>
  <c r="CU43" i="5"/>
  <c r="CV43" i="5"/>
  <c r="CW43" i="5"/>
  <c r="CX43" i="5"/>
  <c r="CY43" i="5"/>
  <c r="CZ43" i="5"/>
  <c r="DA43" i="5"/>
  <c r="DB43" i="5"/>
  <c r="DC43" i="5"/>
  <c r="DD43" i="5"/>
  <c r="DE43" i="5"/>
  <c r="DF43" i="5"/>
  <c r="DG43" i="5"/>
  <c r="DH43" i="5"/>
  <c r="DI43" i="5"/>
  <c r="BN44" i="5"/>
  <c r="BO44" i="5"/>
  <c r="BP44" i="5"/>
  <c r="BQ44" i="5"/>
  <c r="BR44" i="5"/>
  <c r="BS44" i="5"/>
  <c r="BT44" i="5"/>
  <c r="BU44" i="5"/>
  <c r="BV44" i="5"/>
  <c r="BW44" i="5"/>
  <c r="BX44" i="5"/>
  <c r="BY44" i="5"/>
  <c r="BZ44" i="5"/>
  <c r="CA44" i="5"/>
  <c r="CB44" i="5"/>
  <c r="CC44" i="5"/>
  <c r="CD44" i="5"/>
  <c r="CE44" i="5"/>
  <c r="CF44" i="5"/>
  <c r="CG44" i="5"/>
  <c r="CH44" i="5"/>
  <c r="CI44" i="5"/>
  <c r="CJ44" i="5"/>
  <c r="CK44" i="5"/>
  <c r="CL44" i="5"/>
  <c r="CM44" i="5"/>
  <c r="CN44" i="5"/>
  <c r="CO44" i="5"/>
  <c r="CP44" i="5"/>
  <c r="CQ44" i="5"/>
  <c r="CR44" i="5"/>
  <c r="CS44" i="5"/>
  <c r="CT44" i="5"/>
  <c r="CU44" i="5"/>
  <c r="CV44" i="5"/>
  <c r="CW44" i="5"/>
  <c r="CX44" i="5"/>
  <c r="CY44" i="5"/>
  <c r="CZ44" i="5"/>
  <c r="DA44" i="5"/>
  <c r="DB44" i="5"/>
  <c r="DC44" i="5"/>
  <c r="DD44" i="5"/>
  <c r="DE44" i="5"/>
  <c r="DF44" i="5"/>
  <c r="DG44" i="5"/>
  <c r="DH44" i="5"/>
  <c r="DI44" i="5"/>
  <c r="BN45" i="5"/>
  <c r="BO45" i="5"/>
  <c r="BP45" i="5"/>
  <c r="BQ45" i="5"/>
  <c r="BR45" i="5"/>
  <c r="BS45" i="5"/>
  <c r="BT45" i="5"/>
  <c r="BU45" i="5"/>
  <c r="BV45" i="5"/>
  <c r="BW45" i="5"/>
  <c r="BX45" i="5"/>
  <c r="BY45" i="5"/>
  <c r="BZ45" i="5"/>
  <c r="CA45" i="5"/>
  <c r="CB45" i="5"/>
  <c r="CC45" i="5"/>
  <c r="CD45" i="5"/>
  <c r="CE45" i="5"/>
  <c r="CF45" i="5"/>
  <c r="CG45" i="5"/>
  <c r="CH45" i="5"/>
  <c r="CI45" i="5"/>
  <c r="CJ45" i="5"/>
  <c r="CK45" i="5"/>
  <c r="CL45" i="5"/>
  <c r="CM45" i="5"/>
  <c r="CN45" i="5"/>
  <c r="CO45" i="5"/>
  <c r="CP45" i="5"/>
  <c r="CQ45" i="5"/>
  <c r="CR45" i="5"/>
  <c r="CS45" i="5"/>
  <c r="CT45" i="5"/>
  <c r="CU45" i="5"/>
  <c r="CV45" i="5"/>
  <c r="CW45" i="5"/>
  <c r="CX45" i="5"/>
  <c r="CY45" i="5"/>
  <c r="CZ45" i="5"/>
  <c r="DA45" i="5"/>
  <c r="DB45" i="5"/>
  <c r="DC45" i="5"/>
  <c r="DD45" i="5"/>
  <c r="DE45" i="5"/>
  <c r="DF45" i="5"/>
  <c r="DG45" i="5"/>
  <c r="DH45" i="5"/>
  <c r="DI45" i="5"/>
  <c r="BN46" i="5"/>
  <c r="BO46" i="5"/>
  <c r="BP46" i="5"/>
  <c r="BQ46" i="5"/>
  <c r="BR46" i="5"/>
  <c r="BS46" i="5"/>
  <c r="BT46" i="5"/>
  <c r="BU46" i="5"/>
  <c r="BV46" i="5"/>
  <c r="BW46" i="5"/>
  <c r="BX46" i="5"/>
  <c r="BY46" i="5"/>
  <c r="BZ46" i="5"/>
  <c r="CA46" i="5"/>
  <c r="CB46" i="5"/>
  <c r="CC46" i="5"/>
  <c r="CD46" i="5"/>
  <c r="CE46" i="5"/>
  <c r="CF46" i="5"/>
  <c r="CG46" i="5"/>
  <c r="CH46" i="5"/>
  <c r="CI46" i="5"/>
  <c r="CJ46" i="5"/>
  <c r="CK46" i="5"/>
  <c r="CL46" i="5"/>
  <c r="CM46" i="5"/>
  <c r="CN46" i="5"/>
  <c r="CO46" i="5"/>
  <c r="CP46" i="5"/>
  <c r="CQ46" i="5"/>
  <c r="CR46" i="5"/>
  <c r="CS46" i="5"/>
  <c r="CT46" i="5"/>
  <c r="CU46" i="5"/>
  <c r="CV46" i="5"/>
  <c r="CW46" i="5"/>
  <c r="CX46" i="5"/>
  <c r="CY46" i="5"/>
  <c r="CZ46" i="5"/>
  <c r="DA46" i="5"/>
  <c r="DB46" i="5"/>
  <c r="DC46" i="5"/>
  <c r="DD46" i="5"/>
  <c r="DE46" i="5"/>
  <c r="DF46" i="5"/>
  <c r="DG46" i="5"/>
  <c r="DH46" i="5"/>
  <c r="DI46" i="5"/>
  <c r="BN47" i="5"/>
  <c r="BO47" i="5"/>
  <c r="BP47" i="5"/>
  <c r="BQ47" i="5"/>
  <c r="BR47" i="5"/>
  <c r="BS47" i="5"/>
  <c r="BT47" i="5"/>
  <c r="BU47" i="5"/>
  <c r="BV47" i="5"/>
  <c r="BW47" i="5"/>
  <c r="BX47" i="5"/>
  <c r="BY47" i="5"/>
  <c r="BZ47" i="5"/>
  <c r="CA47" i="5"/>
  <c r="CB47" i="5"/>
  <c r="CC47" i="5"/>
  <c r="CD47" i="5"/>
  <c r="CE47" i="5"/>
  <c r="CF47" i="5"/>
  <c r="CG47" i="5"/>
  <c r="CH47" i="5"/>
  <c r="CI47" i="5"/>
  <c r="CJ47" i="5"/>
  <c r="CK47" i="5"/>
  <c r="CL47" i="5"/>
  <c r="CM47" i="5"/>
  <c r="CN47" i="5"/>
  <c r="CO47" i="5"/>
  <c r="CP47" i="5"/>
  <c r="CQ47" i="5"/>
  <c r="CR47" i="5"/>
  <c r="CS47" i="5"/>
  <c r="CT47" i="5"/>
  <c r="CU47" i="5"/>
  <c r="CV47" i="5"/>
  <c r="CW47" i="5"/>
  <c r="CX47" i="5"/>
  <c r="CY47" i="5"/>
  <c r="CZ47" i="5"/>
  <c r="DA47" i="5"/>
  <c r="DB47" i="5"/>
  <c r="DC47" i="5"/>
  <c r="DD47" i="5"/>
  <c r="DE47" i="5"/>
  <c r="DF47" i="5"/>
  <c r="DG47" i="5"/>
  <c r="DH47" i="5"/>
  <c r="DI47" i="5"/>
  <c r="BN48" i="5"/>
  <c r="BO48" i="5"/>
  <c r="BP48" i="5"/>
  <c r="BQ48" i="5"/>
  <c r="BR48" i="5"/>
  <c r="BS48" i="5"/>
  <c r="BT48" i="5"/>
  <c r="BU48" i="5"/>
  <c r="BV48" i="5"/>
  <c r="BW48" i="5"/>
  <c r="BX48" i="5"/>
  <c r="BY48" i="5"/>
  <c r="BZ48" i="5"/>
  <c r="CA48" i="5"/>
  <c r="CB48" i="5"/>
  <c r="CC48" i="5"/>
  <c r="CD48" i="5"/>
  <c r="CE48" i="5"/>
  <c r="CF48" i="5"/>
  <c r="CG48" i="5"/>
  <c r="CH48" i="5"/>
  <c r="CI48" i="5"/>
  <c r="CJ48" i="5"/>
  <c r="CK48" i="5"/>
  <c r="CL48" i="5"/>
  <c r="CM48" i="5"/>
  <c r="CN48" i="5"/>
  <c r="CO48" i="5"/>
  <c r="CP48" i="5"/>
  <c r="CQ48" i="5"/>
  <c r="CR48" i="5"/>
  <c r="CS48" i="5"/>
  <c r="CT48" i="5"/>
  <c r="CU48" i="5"/>
  <c r="CV48" i="5"/>
  <c r="CW48" i="5"/>
  <c r="CX48" i="5"/>
  <c r="CY48" i="5"/>
  <c r="CZ48" i="5"/>
  <c r="DA48" i="5"/>
  <c r="DB48" i="5"/>
  <c r="DC48" i="5"/>
  <c r="DD48" i="5"/>
  <c r="DE48" i="5"/>
  <c r="DF48" i="5"/>
  <c r="DG48" i="5"/>
  <c r="DH48" i="5"/>
  <c r="DI48" i="5"/>
  <c r="BN49" i="5"/>
  <c r="BO49" i="5"/>
  <c r="BP49" i="5"/>
  <c r="BQ49" i="5"/>
  <c r="BR49" i="5"/>
  <c r="BS49" i="5"/>
  <c r="BT49" i="5"/>
  <c r="BU49" i="5"/>
  <c r="BV49" i="5"/>
  <c r="BW49" i="5"/>
  <c r="BX49" i="5"/>
  <c r="BY49" i="5"/>
  <c r="BZ49" i="5"/>
  <c r="CA49" i="5"/>
  <c r="CB49" i="5"/>
  <c r="CC49" i="5"/>
  <c r="CD49" i="5"/>
  <c r="CE49" i="5"/>
  <c r="CF49" i="5"/>
  <c r="CG49" i="5"/>
  <c r="CH49" i="5"/>
  <c r="CI49" i="5"/>
  <c r="CJ49" i="5"/>
  <c r="CK49" i="5"/>
  <c r="CL49" i="5"/>
  <c r="CM49" i="5"/>
  <c r="CN49" i="5"/>
  <c r="CO49" i="5"/>
  <c r="CP49" i="5"/>
  <c r="CQ49" i="5"/>
  <c r="CR49" i="5"/>
  <c r="CS49" i="5"/>
  <c r="CT49" i="5"/>
  <c r="CU49" i="5"/>
  <c r="CV49" i="5"/>
  <c r="CW49" i="5"/>
  <c r="CX49" i="5"/>
  <c r="CY49" i="5"/>
  <c r="CZ49" i="5"/>
  <c r="DA49" i="5"/>
  <c r="DB49" i="5"/>
  <c r="DC49" i="5"/>
  <c r="DD49" i="5"/>
  <c r="DE49" i="5"/>
  <c r="DF49" i="5"/>
  <c r="DG49" i="5"/>
  <c r="DH49" i="5"/>
  <c r="DI49" i="5"/>
  <c r="BN50" i="5"/>
  <c r="BO50" i="5"/>
  <c r="BP50" i="5"/>
  <c r="BQ50" i="5"/>
  <c r="BR50" i="5"/>
  <c r="BS50" i="5"/>
  <c r="BT50" i="5"/>
  <c r="BU50" i="5"/>
  <c r="BV50" i="5"/>
  <c r="BW50" i="5"/>
  <c r="BX50" i="5"/>
  <c r="BY50" i="5"/>
  <c r="BZ50" i="5"/>
  <c r="CA50" i="5"/>
  <c r="CB50" i="5"/>
  <c r="CC50" i="5"/>
  <c r="CD50" i="5"/>
  <c r="CE50" i="5"/>
  <c r="CF50" i="5"/>
  <c r="CG50" i="5"/>
  <c r="CH50" i="5"/>
  <c r="CI50" i="5"/>
  <c r="CJ50" i="5"/>
  <c r="CK50" i="5"/>
  <c r="CL50" i="5"/>
  <c r="CM50" i="5"/>
  <c r="CN50" i="5"/>
  <c r="CO50" i="5"/>
  <c r="CP50" i="5"/>
  <c r="CQ50" i="5"/>
  <c r="CR50" i="5"/>
  <c r="CS50" i="5"/>
  <c r="CT50" i="5"/>
  <c r="CU50" i="5"/>
  <c r="CV50" i="5"/>
  <c r="CW50" i="5"/>
  <c r="CX50" i="5"/>
  <c r="CY50" i="5"/>
  <c r="CZ50" i="5"/>
  <c r="DA50" i="5"/>
  <c r="DB50" i="5"/>
  <c r="DC50" i="5"/>
  <c r="DD50" i="5"/>
  <c r="DE50" i="5"/>
  <c r="DF50" i="5"/>
  <c r="DG50" i="5"/>
  <c r="DH50" i="5"/>
  <c r="DI50" i="5"/>
  <c r="BN51" i="5"/>
  <c r="BO51" i="5"/>
  <c r="BP51" i="5"/>
  <c r="BQ51" i="5"/>
  <c r="BR51" i="5"/>
  <c r="BS51" i="5"/>
  <c r="BT51" i="5"/>
  <c r="BU51" i="5"/>
  <c r="BV51" i="5"/>
  <c r="BW51" i="5"/>
  <c r="BX51" i="5"/>
  <c r="BY51" i="5"/>
  <c r="BZ51" i="5"/>
  <c r="CA51" i="5"/>
  <c r="CB51" i="5"/>
  <c r="CC51" i="5"/>
  <c r="CD51" i="5"/>
  <c r="CE51" i="5"/>
  <c r="CF51" i="5"/>
  <c r="CG51" i="5"/>
  <c r="CH51" i="5"/>
  <c r="CI51" i="5"/>
  <c r="CJ51" i="5"/>
  <c r="CK51" i="5"/>
  <c r="CL51" i="5"/>
  <c r="CM51" i="5"/>
  <c r="CN51" i="5"/>
  <c r="CO51" i="5"/>
  <c r="CP51" i="5"/>
  <c r="CQ51" i="5"/>
  <c r="CR51" i="5"/>
  <c r="CS51" i="5"/>
  <c r="CT51" i="5"/>
  <c r="CU51" i="5"/>
  <c r="CV51" i="5"/>
  <c r="CW51" i="5"/>
  <c r="CX51" i="5"/>
  <c r="CY51" i="5"/>
  <c r="CZ51" i="5"/>
  <c r="DA51" i="5"/>
  <c r="DB51" i="5"/>
  <c r="DC51" i="5"/>
  <c r="DD51" i="5"/>
  <c r="DE51" i="5"/>
  <c r="DF51" i="5"/>
  <c r="DG51" i="5"/>
  <c r="DH51" i="5"/>
  <c r="DI51" i="5"/>
  <c r="BN52" i="5"/>
  <c r="BO52" i="5"/>
  <c r="BP52" i="5"/>
  <c r="BQ52" i="5"/>
  <c r="BR52" i="5"/>
  <c r="BS52" i="5"/>
  <c r="BT52" i="5"/>
  <c r="BU52" i="5"/>
  <c r="BV52" i="5"/>
  <c r="BW52" i="5"/>
  <c r="BX52" i="5"/>
  <c r="BY52" i="5"/>
  <c r="BZ52" i="5"/>
  <c r="CA52" i="5"/>
  <c r="CB52" i="5"/>
  <c r="CC52" i="5"/>
  <c r="CD52" i="5"/>
  <c r="CE52" i="5"/>
  <c r="CF52" i="5"/>
  <c r="CG52" i="5"/>
  <c r="CH52" i="5"/>
  <c r="CI52" i="5"/>
  <c r="CJ52" i="5"/>
  <c r="CK52" i="5"/>
  <c r="CL52" i="5"/>
  <c r="CM52" i="5"/>
  <c r="CN52" i="5"/>
  <c r="CO52" i="5"/>
  <c r="CP52" i="5"/>
  <c r="CQ52" i="5"/>
  <c r="CR52" i="5"/>
  <c r="CS52" i="5"/>
  <c r="CT52" i="5"/>
  <c r="CU52" i="5"/>
  <c r="CV52" i="5"/>
  <c r="CW52" i="5"/>
  <c r="CX52" i="5"/>
  <c r="CY52" i="5"/>
  <c r="CZ52" i="5"/>
  <c r="DA52" i="5"/>
  <c r="DB52" i="5"/>
  <c r="DC52" i="5"/>
  <c r="DD52" i="5"/>
  <c r="DE52" i="5"/>
  <c r="DF52" i="5"/>
  <c r="DG52" i="5"/>
  <c r="DH52" i="5"/>
  <c r="DI52" i="5"/>
  <c r="BN53" i="5"/>
  <c r="BO53" i="5"/>
  <c r="BP53" i="5"/>
  <c r="BQ53" i="5"/>
  <c r="BR53" i="5"/>
  <c r="BS53" i="5"/>
  <c r="BT53" i="5"/>
  <c r="BU53" i="5"/>
  <c r="BV53" i="5"/>
  <c r="BW53" i="5"/>
  <c r="BX53" i="5"/>
  <c r="BY53" i="5"/>
  <c r="BZ53" i="5"/>
  <c r="CA53" i="5"/>
  <c r="CB53" i="5"/>
  <c r="CC53" i="5"/>
  <c r="CD53" i="5"/>
  <c r="CE53" i="5"/>
  <c r="CF53" i="5"/>
  <c r="CG53" i="5"/>
  <c r="CH53" i="5"/>
  <c r="CI53" i="5"/>
  <c r="CJ53" i="5"/>
  <c r="CK53" i="5"/>
  <c r="CL53" i="5"/>
  <c r="CM53" i="5"/>
  <c r="CN53" i="5"/>
  <c r="CO53" i="5"/>
  <c r="CP53" i="5"/>
  <c r="CQ53" i="5"/>
  <c r="CR53" i="5"/>
  <c r="CS53" i="5"/>
  <c r="CT53" i="5"/>
  <c r="CU53" i="5"/>
  <c r="CV53" i="5"/>
  <c r="CW53" i="5"/>
  <c r="CX53" i="5"/>
  <c r="CY53" i="5"/>
  <c r="CZ53" i="5"/>
  <c r="DA53" i="5"/>
  <c r="DB53" i="5"/>
  <c r="DC53" i="5"/>
  <c r="DD53" i="5"/>
  <c r="DE53" i="5"/>
  <c r="DF53" i="5"/>
  <c r="DG53" i="5"/>
  <c r="DH53" i="5"/>
  <c r="DI53" i="5"/>
  <c r="BN54" i="5"/>
  <c r="BO54" i="5"/>
  <c r="BP54" i="5"/>
  <c r="BQ54" i="5"/>
  <c r="BR54" i="5"/>
  <c r="BS54" i="5"/>
  <c r="BT54" i="5"/>
  <c r="BU54" i="5"/>
  <c r="BV54" i="5"/>
  <c r="BW54" i="5"/>
  <c r="BX54" i="5"/>
  <c r="BY54" i="5"/>
  <c r="BZ54" i="5"/>
  <c r="CA54" i="5"/>
  <c r="CB54" i="5"/>
  <c r="CC54" i="5"/>
  <c r="CD54" i="5"/>
  <c r="CE54" i="5"/>
  <c r="CF54" i="5"/>
  <c r="CG54" i="5"/>
  <c r="CH54" i="5"/>
  <c r="CI54" i="5"/>
  <c r="CJ54" i="5"/>
  <c r="CK54" i="5"/>
  <c r="CL54" i="5"/>
  <c r="CM54" i="5"/>
  <c r="CN54" i="5"/>
  <c r="CO54" i="5"/>
  <c r="CP54" i="5"/>
  <c r="CQ54" i="5"/>
  <c r="CR54" i="5"/>
  <c r="CS54" i="5"/>
  <c r="CT54" i="5"/>
  <c r="CU54" i="5"/>
  <c r="CV54" i="5"/>
  <c r="CW54" i="5"/>
  <c r="CX54" i="5"/>
  <c r="CY54" i="5"/>
  <c r="CZ54" i="5"/>
  <c r="DA54" i="5"/>
  <c r="DB54" i="5"/>
  <c r="DC54" i="5"/>
  <c r="DD54" i="5"/>
  <c r="DE54" i="5"/>
  <c r="DF54" i="5"/>
  <c r="DG54" i="5"/>
  <c r="DH54" i="5"/>
  <c r="DI54" i="5"/>
  <c r="BN55" i="5"/>
  <c r="BO55" i="5"/>
  <c r="BP55" i="5"/>
  <c r="BQ55" i="5"/>
  <c r="BR55" i="5"/>
  <c r="BS55" i="5"/>
  <c r="BT55" i="5"/>
  <c r="BU55" i="5"/>
  <c r="BV55" i="5"/>
  <c r="BW55" i="5"/>
  <c r="BX55" i="5"/>
  <c r="BY55" i="5"/>
  <c r="BZ55" i="5"/>
  <c r="CA55" i="5"/>
  <c r="CB55" i="5"/>
  <c r="CC55" i="5"/>
  <c r="CD55" i="5"/>
  <c r="CE55" i="5"/>
  <c r="CF55" i="5"/>
  <c r="CG55" i="5"/>
  <c r="CH55" i="5"/>
  <c r="CI55" i="5"/>
  <c r="CJ55" i="5"/>
  <c r="CK55" i="5"/>
  <c r="CL55" i="5"/>
  <c r="CM55" i="5"/>
  <c r="CN55" i="5"/>
  <c r="CO55" i="5"/>
  <c r="CP55" i="5"/>
  <c r="CQ55" i="5"/>
  <c r="CR55" i="5"/>
  <c r="CS55" i="5"/>
  <c r="CT55" i="5"/>
  <c r="CU55" i="5"/>
  <c r="CV55" i="5"/>
  <c r="CW55" i="5"/>
  <c r="CX55" i="5"/>
  <c r="CY55" i="5"/>
  <c r="CZ55" i="5"/>
  <c r="DA55" i="5"/>
  <c r="DB55" i="5"/>
  <c r="DC55" i="5"/>
  <c r="DD55" i="5"/>
  <c r="DE55" i="5"/>
  <c r="DF55" i="5"/>
  <c r="DG55" i="5"/>
  <c r="DH55" i="5"/>
  <c r="DI55" i="5"/>
  <c r="BN56" i="5"/>
  <c r="BO56" i="5"/>
  <c r="BP56" i="5"/>
  <c r="BQ56" i="5"/>
  <c r="BR56" i="5"/>
  <c r="BS56" i="5"/>
  <c r="BT56" i="5"/>
  <c r="BU56" i="5"/>
  <c r="BV56" i="5"/>
  <c r="BW56" i="5"/>
  <c r="BX56" i="5"/>
  <c r="BY56" i="5"/>
  <c r="BZ56" i="5"/>
  <c r="CA56" i="5"/>
  <c r="CB56" i="5"/>
  <c r="CC56" i="5"/>
  <c r="CD56" i="5"/>
  <c r="CE56" i="5"/>
  <c r="CF56" i="5"/>
  <c r="CG56" i="5"/>
  <c r="CH56" i="5"/>
  <c r="CI56" i="5"/>
  <c r="CJ56" i="5"/>
  <c r="CK56" i="5"/>
  <c r="CL56" i="5"/>
  <c r="CM56" i="5"/>
  <c r="CN56" i="5"/>
  <c r="CO56" i="5"/>
  <c r="CP56" i="5"/>
  <c r="CQ56" i="5"/>
  <c r="CR56" i="5"/>
  <c r="CS56" i="5"/>
  <c r="CT56" i="5"/>
  <c r="CU56" i="5"/>
  <c r="CV56" i="5"/>
  <c r="CW56" i="5"/>
  <c r="CX56" i="5"/>
  <c r="CY56" i="5"/>
  <c r="CZ56" i="5"/>
  <c r="DA56" i="5"/>
  <c r="DB56" i="5"/>
  <c r="DC56" i="5"/>
  <c r="DD56" i="5"/>
  <c r="DE56" i="5"/>
  <c r="DF56" i="5"/>
  <c r="DG56" i="5"/>
  <c r="DH56" i="5"/>
  <c r="DI56" i="5"/>
  <c r="BN57" i="5"/>
  <c r="BO57" i="5"/>
  <c r="BP57" i="5"/>
  <c r="BQ57" i="5"/>
  <c r="BR57" i="5"/>
  <c r="BS57" i="5"/>
  <c r="BT57" i="5"/>
  <c r="BU57" i="5"/>
  <c r="BV57" i="5"/>
  <c r="BW57" i="5"/>
  <c r="BX57" i="5"/>
  <c r="BY57" i="5"/>
  <c r="BZ57" i="5"/>
  <c r="CA57" i="5"/>
  <c r="CB57" i="5"/>
  <c r="CC57" i="5"/>
  <c r="CD57" i="5"/>
  <c r="CE57" i="5"/>
  <c r="CF57" i="5"/>
  <c r="CG57" i="5"/>
  <c r="CH57" i="5"/>
  <c r="CI57" i="5"/>
  <c r="CJ57" i="5"/>
  <c r="CK57" i="5"/>
  <c r="CL57" i="5"/>
  <c r="CM57" i="5"/>
  <c r="CN57" i="5"/>
  <c r="CO57" i="5"/>
  <c r="CP57" i="5"/>
  <c r="CQ57" i="5"/>
  <c r="CR57" i="5"/>
  <c r="CS57" i="5"/>
  <c r="CT57" i="5"/>
  <c r="CU57" i="5"/>
  <c r="CV57" i="5"/>
  <c r="CW57" i="5"/>
  <c r="CX57" i="5"/>
  <c r="CY57" i="5"/>
  <c r="CZ57" i="5"/>
  <c r="DA57" i="5"/>
  <c r="DB57" i="5"/>
  <c r="DC57" i="5"/>
  <c r="DD57" i="5"/>
  <c r="DE57" i="5"/>
  <c r="DF57" i="5"/>
  <c r="DG57" i="5"/>
  <c r="DH57" i="5"/>
  <c r="DI57" i="5"/>
  <c r="BN58" i="5"/>
  <c r="BO58" i="5"/>
  <c r="BP58" i="5"/>
  <c r="BQ58" i="5"/>
  <c r="BR58" i="5"/>
  <c r="BS58" i="5"/>
  <c r="BT58" i="5"/>
  <c r="BU58" i="5"/>
  <c r="BV58" i="5"/>
  <c r="BW58" i="5"/>
  <c r="BX58" i="5"/>
  <c r="BY58" i="5"/>
  <c r="BZ58" i="5"/>
  <c r="CA58" i="5"/>
  <c r="CB58" i="5"/>
  <c r="CC58" i="5"/>
  <c r="CD58" i="5"/>
  <c r="CE58" i="5"/>
  <c r="CF58" i="5"/>
  <c r="CG58" i="5"/>
  <c r="CH58" i="5"/>
  <c r="CI58" i="5"/>
  <c r="CJ58" i="5"/>
  <c r="CK58" i="5"/>
  <c r="CL58" i="5"/>
  <c r="CM58" i="5"/>
  <c r="CN58" i="5"/>
  <c r="CO58" i="5"/>
  <c r="CP58" i="5"/>
  <c r="CQ58" i="5"/>
  <c r="CR58" i="5"/>
  <c r="CS58" i="5"/>
  <c r="CT58" i="5"/>
  <c r="CU58" i="5"/>
  <c r="CV58" i="5"/>
  <c r="CW58" i="5"/>
  <c r="CX58" i="5"/>
  <c r="CY58" i="5"/>
  <c r="CZ58" i="5"/>
  <c r="DA58" i="5"/>
  <c r="DB58" i="5"/>
  <c r="DC58" i="5"/>
  <c r="DD58" i="5"/>
  <c r="DE58" i="5"/>
  <c r="DF58" i="5"/>
  <c r="DG58" i="5"/>
  <c r="DH58" i="5"/>
  <c r="DI58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80" i="5" s="1"/>
  <c r="BL30" i="5"/>
  <c r="BL81" i="5" s="1"/>
  <c r="BL31" i="5"/>
  <c r="BL82" i="5" s="1"/>
  <c r="BL32" i="5"/>
  <c r="BL83" i="5" s="1"/>
  <c r="BL33" i="5"/>
  <c r="BL84" i="5" s="1"/>
  <c r="BL34" i="5"/>
  <c r="BL85" i="5" s="1"/>
  <c r="BL35" i="5"/>
  <c r="BL86" i="5" s="1"/>
  <c r="BL36" i="5"/>
  <c r="BL87" i="5" s="1"/>
  <c r="BL37" i="5"/>
  <c r="BL88" i="5" s="1"/>
  <c r="BL38" i="5"/>
  <c r="BL89" i="5" s="1"/>
  <c r="BL39" i="5"/>
  <c r="BL90" i="5" s="1"/>
  <c r="BL40" i="5"/>
  <c r="BL41" i="5"/>
  <c r="BL42" i="5"/>
  <c r="BL43" i="5"/>
  <c r="BL44" i="5"/>
  <c r="BL45" i="5"/>
  <c r="BL46" i="5"/>
  <c r="BL47" i="5"/>
  <c r="BL48" i="5"/>
  <c r="BL49" i="5"/>
  <c r="BL50" i="5"/>
  <c r="BL51" i="5"/>
  <c r="BL52" i="5"/>
  <c r="BL53" i="5"/>
  <c r="BL54" i="5"/>
  <c r="BL55" i="5"/>
  <c r="BL56" i="5"/>
  <c r="BL57" i="5"/>
  <c r="BL58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80" i="5" s="1"/>
  <c r="BM30" i="5"/>
  <c r="BM81" i="5" s="1"/>
  <c r="BM31" i="5"/>
  <c r="BM82" i="5" s="1"/>
  <c r="BM32" i="5"/>
  <c r="BM83" i="5" s="1"/>
  <c r="BM33" i="5"/>
  <c r="BM84" i="5" s="1"/>
  <c r="BM34" i="5"/>
  <c r="BM85" i="5" s="1"/>
  <c r="BM35" i="5"/>
  <c r="BM86" i="5" s="1"/>
  <c r="BM36" i="5"/>
  <c r="BM87" i="5" s="1"/>
  <c r="BM37" i="5"/>
  <c r="BM88" i="5" s="1"/>
  <c r="BM38" i="5"/>
  <c r="BM89" i="5" s="1"/>
  <c r="BM39" i="5"/>
  <c r="BM90" i="5" s="1"/>
  <c r="BM40" i="5"/>
  <c r="BM41" i="5"/>
  <c r="BM42" i="5"/>
  <c r="BM43" i="5"/>
  <c r="BM44" i="5"/>
  <c r="BM45" i="5"/>
  <c r="BM46" i="5"/>
  <c r="BM47" i="5"/>
  <c r="BM48" i="5"/>
  <c r="BM49" i="5"/>
  <c r="BM50" i="5"/>
  <c r="BM51" i="5"/>
  <c r="BM52" i="5"/>
  <c r="BM53" i="5"/>
  <c r="BM54" i="5"/>
  <c r="BM55" i="5"/>
  <c r="BM56" i="5"/>
  <c r="BM57" i="5"/>
  <c r="BM58" i="5"/>
  <c r="BM10" i="5"/>
  <c r="BM11" i="5"/>
  <c r="EI31" i="5" l="1"/>
  <c r="CJ82" i="5"/>
  <c r="EH31" i="5"/>
  <c r="CI82" i="5"/>
  <c r="EG31" i="5"/>
  <c r="CH82" i="5"/>
  <c r="EF31" i="5"/>
  <c r="CG82" i="5"/>
  <c r="EF30" i="5"/>
  <c r="CG81" i="5"/>
  <c r="EE30" i="5"/>
  <c r="CF81" i="5"/>
  <c r="M8" i="7"/>
  <c r="M10" i="7" s="1"/>
  <c r="BM200" i="5"/>
  <c r="BM98" i="5"/>
  <c r="BM65" i="5"/>
  <c r="BM168" i="5"/>
  <c r="BI89" i="5"/>
  <c r="BL140" i="5" s="1"/>
  <c r="BL191" i="5"/>
  <c r="DE212" i="5"/>
  <c r="DE110" i="5"/>
  <c r="DE161" i="5" s="1"/>
  <c r="BY212" i="5"/>
  <c r="BY110" i="5"/>
  <c r="BY161" i="5" s="1"/>
  <c r="DL11" i="5"/>
  <c r="BM165" i="5"/>
  <c r="BM198" i="5"/>
  <c r="BM96" i="5"/>
  <c r="BM79" i="5"/>
  <c r="BM182" i="5"/>
  <c r="BL197" i="5"/>
  <c r="BL95" i="5"/>
  <c r="DL10" i="5"/>
  <c r="BM164" i="5"/>
  <c r="BM205" i="5"/>
  <c r="BM103" i="5"/>
  <c r="BM197" i="5"/>
  <c r="BM95" i="5"/>
  <c r="BJ87" i="5"/>
  <c r="BM138" i="5" s="1"/>
  <c r="BM189" i="5"/>
  <c r="BM78" i="5"/>
  <c r="BM181" i="5"/>
  <c r="BM70" i="5"/>
  <c r="BM173" i="5"/>
  <c r="BL212" i="5"/>
  <c r="BL110" i="5"/>
  <c r="BL161" i="5" s="1"/>
  <c r="BL204" i="5"/>
  <c r="BL102" i="5"/>
  <c r="BL196" i="5"/>
  <c r="BL94" i="5"/>
  <c r="BI86" i="5"/>
  <c r="BL137" i="5" s="1"/>
  <c r="BL188" i="5"/>
  <c r="BL77" i="5"/>
  <c r="BL180" i="5"/>
  <c r="BL69" i="5"/>
  <c r="BL172" i="5"/>
  <c r="DK10" i="5"/>
  <c r="BL164" i="5"/>
  <c r="DB212" i="5"/>
  <c r="DB110" i="5"/>
  <c r="DB161" i="5" s="1"/>
  <c r="CT212" i="5"/>
  <c r="CT110" i="5"/>
  <c r="CT161" i="5" s="1"/>
  <c r="CL212" i="5"/>
  <c r="CL110" i="5"/>
  <c r="CL161" i="5" s="1"/>
  <c r="CD212" i="5"/>
  <c r="CD110" i="5"/>
  <c r="CD161" i="5" s="1"/>
  <c r="BV212" i="5"/>
  <c r="BV110" i="5"/>
  <c r="BV161" i="5" s="1"/>
  <c r="BN212" i="5"/>
  <c r="BN110" i="5"/>
  <c r="BN161" i="5" s="1"/>
  <c r="DB211" i="5"/>
  <c r="DB109" i="5"/>
  <c r="CT211" i="5"/>
  <c r="CT109" i="5"/>
  <c r="CL211" i="5"/>
  <c r="CL109" i="5"/>
  <c r="CD211" i="5"/>
  <c r="CD109" i="5"/>
  <c r="BV211" i="5"/>
  <c r="BV109" i="5"/>
  <c r="BN211" i="5"/>
  <c r="BN109" i="5"/>
  <c r="DB210" i="5"/>
  <c r="DB108" i="5"/>
  <c r="CT210" i="5"/>
  <c r="CT108" i="5"/>
  <c r="CL210" i="5"/>
  <c r="CL108" i="5"/>
  <c r="CD210" i="5"/>
  <c r="CD108" i="5"/>
  <c r="BV210" i="5"/>
  <c r="BV108" i="5"/>
  <c r="BN210" i="5"/>
  <c r="BN108" i="5"/>
  <c r="DB209" i="5"/>
  <c r="DB107" i="5"/>
  <c r="CT209" i="5"/>
  <c r="CT107" i="5"/>
  <c r="CL209" i="5"/>
  <c r="CL107" i="5"/>
  <c r="CD209" i="5"/>
  <c r="CD107" i="5"/>
  <c r="BV209" i="5"/>
  <c r="BV107" i="5"/>
  <c r="BN209" i="5"/>
  <c r="BN107" i="5"/>
  <c r="DB208" i="5"/>
  <c r="DB106" i="5"/>
  <c r="CT208" i="5"/>
  <c r="CT106" i="5"/>
  <c r="CL208" i="5"/>
  <c r="CL106" i="5"/>
  <c r="CD208" i="5"/>
  <c r="CD106" i="5"/>
  <c r="BL76" i="5"/>
  <c r="BL179" i="5"/>
  <c r="CC212" i="5"/>
  <c r="CC110" i="5"/>
  <c r="CC161" i="5" s="1"/>
  <c r="DI211" i="5"/>
  <c r="DI109" i="5"/>
  <c r="DA211" i="5"/>
  <c r="DA109" i="5"/>
  <c r="CK211" i="5"/>
  <c r="CK109" i="5"/>
  <c r="CC211" i="5"/>
  <c r="CC109" i="5"/>
  <c r="BU211" i="5"/>
  <c r="BU109" i="5"/>
  <c r="DI210" i="5"/>
  <c r="DI108" i="5"/>
  <c r="DA210" i="5"/>
  <c r="DA108" i="5"/>
  <c r="CS210" i="5"/>
  <c r="CS108" i="5"/>
  <c r="CK210" i="5"/>
  <c r="CK108" i="5"/>
  <c r="CC210" i="5"/>
  <c r="CC108" i="5"/>
  <c r="BU210" i="5"/>
  <c r="BU108" i="5"/>
  <c r="DI209" i="5"/>
  <c r="DI107" i="5"/>
  <c r="DA209" i="5"/>
  <c r="DA107" i="5"/>
  <c r="CS209" i="5"/>
  <c r="CS107" i="5"/>
  <c r="CK209" i="5"/>
  <c r="CK107" i="5"/>
  <c r="CC209" i="5"/>
  <c r="CC107" i="5"/>
  <c r="BU209" i="5"/>
  <c r="BU107" i="5"/>
  <c r="DI208" i="5"/>
  <c r="DI106" i="5"/>
  <c r="DA208" i="5"/>
  <c r="DA106" i="5"/>
  <c r="CS208" i="5"/>
  <c r="CS106" i="5"/>
  <c r="CK208" i="5"/>
  <c r="CK106" i="5"/>
  <c r="CC208" i="5"/>
  <c r="CC106" i="5"/>
  <c r="BU208" i="5"/>
  <c r="BU106" i="5"/>
  <c r="DI207" i="5"/>
  <c r="DI105" i="5"/>
  <c r="DA207" i="5"/>
  <c r="DA105" i="5"/>
  <c r="CS207" i="5"/>
  <c r="CS105" i="5"/>
  <c r="CK207" i="5"/>
  <c r="CK105" i="5"/>
  <c r="CC207" i="5"/>
  <c r="CC105" i="5"/>
  <c r="BU207" i="5"/>
  <c r="BU105" i="5"/>
  <c r="DI206" i="5"/>
  <c r="DI104" i="5"/>
  <c r="DA206" i="5"/>
  <c r="DA104" i="5"/>
  <c r="CS206" i="5"/>
  <c r="CS104" i="5"/>
  <c r="CK206" i="5"/>
  <c r="CK104" i="5"/>
  <c r="CC206" i="5"/>
  <c r="CC104" i="5"/>
  <c r="BU206" i="5"/>
  <c r="BU104" i="5"/>
  <c r="DI205" i="5"/>
  <c r="DI103" i="5"/>
  <c r="DA205" i="5"/>
  <c r="DA103" i="5"/>
  <c r="CS205" i="5"/>
  <c r="CS103" i="5"/>
  <c r="CK205" i="5"/>
  <c r="CK103" i="5"/>
  <c r="CC205" i="5"/>
  <c r="CC103" i="5"/>
  <c r="BU205" i="5"/>
  <c r="BU103" i="5"/>
  <c r="DI204" i="5"/>
  <c r="DI102" i="5"/>
  <c r="DA204" i="5"/>
  <c r="DA102" i="5"/>
  <c r="CS204" i="5"/>
  <c r="CS102" i="5"/>
  <c r="CK204" i="5"/>
  <c r="CK102" i="5"/>
  <c r="BJ86" i="5"/>
  <c r="BM137" i="5" s="1"/>
  <c r="BM188" i="5"/>
  <c r="BM77" i="5"/>
  <c r="BM180" i="5"/>
  <c r="BL211" i="5"/>
  <c r="BL109" i="5"/>
  <c r="BL93" i="5"/>
  <c r="BL195" i="5"/>
  <c r="BI85" i="5"/>
  <c r="BL136" i="5" s="1"/>
  <c r="BL187" i="5"/>
  <c r="CS212" i="5"/>
  <c r="CS110" i="5"/>
  <c r="CS161" i="5" s="1"/>
  <c r="BM203" i="5"/>
  <c r="BM101" i="5"/>
  <c r="BJ85" i="5"/>
  <c r="BM136" i="5" s="1"/>
  <c r="BM187" i="5"/>
  <c r="BL92" i="5"/>
  <c r="BL194" i="5"/>
  <c r="BL75" i="5"/>
  <c r="BL178" i="5"/>
  <c r="BL67" i="5"/>
  <c r="BL170" i="5"/>
  <c r="DH212" i="5"/>
  <c r="DH110" i="5"/>
  <c r="DH161" i="5" s="1"/>
  <c r="CZ212" i="5"/>
  <c r="CZ110" i="5"/>
  <c r="CZ161" i="5" s="1"/>
  <c r="CR212" i="5"/>
  <c r="CR110" i="5"/>
  <c r="CR161" i="5" s="1"/>
  <c r="CJ212" i="5"/>
  <c r="CJ110" i="5"/>
  <c r="CJ161" i="5" s="1"/>
  <c r="CB212" i="5"/>
  <c r="CB110" i="5"/>
  <c r="CB161" i="5" s="1"/>
  <c r="BT212" i="5"/>
  <c r="BT110" i="5"/>
  <c r="BT161" i="5" s="1"/>
  <c r="DH211" i="5"/>
  <c r="DH109" i="5"/>
  <c r="CZ211" i="5"/>
  <c r="CZ109" i="5"/>
  <c r="CR211" i="5"/>
  <c r="CR109" i="5"/>
  <c r="CJ211" i="5"/>
  <c r="CJ109" i="5"/>
  <c r="CB211" i="5"/>
  <c r="CB109" i="5"/>
  <c r="BT211" i="5"/>
  <c r="BT109" i="5"/>
  <c r="DH210" i="5"/>
  <c r="DH108" i="5"/>
  <c r="CZ210" i="5"/>
  <c r="CZ108" i="5"/>
  <c r="CR210" i="5"/>
  <c r="CR108" i="5"/>
  <c r="CJ210" i="5"/>
  <c r="CJ108" i="5"/>
  <c r="CB210" i="5"/>
  <c r="CB108" i="5"/>
  <c r="BT210" i="5"/>
  <c r="BT108" i="5"/>
  <c r="DH209" i="5"/>
  <c r="DH107" i="5"/>
  <c r="CZ209" i="5"/>
  <c r="CZ107" i="5"/>
  <c r="CR209" i="5"/>
  <c r="CR107" i="5"/>
  <c r="CJ209" i="5"/>
  <c r="CJ107" i="5"/>
  <c r="CB209" i="5"/>
  <c r="CB107" i="5"/>
  <c r="BT209" i="5"/>
  <c r="BT107" i="5"/>
  <c r="DH208" i="5"/>
  <c r="DH106" i="5"/>
  <c r="CZ208" i="5"/>
  <c r="CZ106" i="5"/>
  <c r="CR208" i="5"/>
  <c r="CR106" i="5"/>
  <c r="CJ208" i="5"/>
  <c r="CJ106" i="5"/>
  <c r="CB208" i="5"/>
  <c r="CB106" i="5"/>
  <c r="BT208" i="5"/>
  <c r="BT106" i="5"/>
  <c r="DH207" i="5"/>
  <c r="DH105" i="5"/>
  <c r="CZ207" i="5"/>
  <c r="CZ105" i="5"/>
  <c r="CR207" i="5"/>
  <c r="CR105" i="5"/>
  <c r="CJ207" i="5"/>
  <c r="CJ105" i="5"/>
  <c r="CB207" i="5"/>
  <c r="CB105" i="5"/>
  <c r="BT207" i="5"/>
  <c r="BT105" i="5"/>
  <c r="BM204" i="5"/>
  <c r="BM102" i="5"/>
  <c r="BL68" i="5"/>
  <c r="BL171" i="5"/>
  <c r="DA212" i="5"/>
  <c r="DA110" i="5"/>
  <c r="DA161" i="5" s="1"/>
  <c r="CK212" i="5"/>
  <c r="CK110" i="5"/>
  <c r="CK161" i="5" s="1"/>
  <c r="CS211" i="5"/>
  <c r="CS109" i="5"/>
  <c r="BM93" i="5"/>
  <c r="BM195" i="5"/>
  <c r="BM76" i="5"/>
  <c r="BM179" i="5"/>
  <c r="BL202" i="5"/>
  <c r="BL100" i="5"/>
  <c r="BI84" i="5"/>
  <c r="BL135" i="5" s="1"/>
  <c r="BL186" i="5"/>
  <c r="BM202" i="5"/>
  <c r="BM100" i="5"/>
  <c r="BJ84" i="5"/>
  <c r="BM135" i="5" s="1"/>
  <c r="BM186" i="5"/>
  <c r="BM67" i="5"/>
  <c r="BM170" i="5"/>
  <c r="BL209" i="5"/>
  <c r="BL107" i="5"/>
  <c r="BL201" i="5"/>
  <c r="BL99" i="5"/>
  <c r="BL91" i="5"/>
  <c r="BL193" i="5"/>
  <c r="BI83" i="5"/>
  <c r="BL134" i="5" s="1"/>
  <c r="BL185" i="5"/>
  <c r="BL74" i="5"/>
  <c r="BL177" i="5"/>
  <c r="BL66" i="5"/>
  <c r="BL169" i="5"/>
  <c r="DG212" i="5"/>
  <c r="DG110" i="5"/>
  <c r="DG161" i="5" s="1"/>
  <c r="CY212" i="5"/>
  <c r="CY110" i="5"/>
  <c r="CY161" i="5" s="1"/>
  <c r="CQ212" i="5"/>
  <c r="CQ110" i="5"/>
  <c r="CQ161" i="5" s="1"/>
  <c r="CI212" i="5"/>
  <c r="CI110" i="5"/>
  <c r="CI161" i="5" s="1"/>
  <c r="CA212" i="5"/>
  <c r="CA110" i="5"/>
  <c r="CA161" i="5" s="1"/>
  <c r="BS212" i="5"/>
  <c r="BS110" i="5"/>
  <c r="BS161" i="5" s="1"/>
  <c r="DG211" i="5"/>
  <c r="DG109" i="5"/>
  <c r="CY211" i="5"/>
  <c r="CY109" i="5"/>
  <c r="CQ211" i="5"/>
  <c r="CQ109" i="5"/>
  <c r="CI211" i="5"/>
  <c r="CI109" i="5"/>
  <c r="CA211" i="5"/>
  <c r="CA109" i="5"/>
  <c r="BS211" i="5"/>
  <c r="BS109" i="5"/>
  <c r="DG210" i="5"/>
  <c r="DG108" i="5"/>
  <c r="CY210" i="5"/>
  <c r="CY108" i="5"/>
  <c r="CQ210" i="5"/>
  <c r="CQ108" i="5"/>
  <c r="CI210" i="5"/>
  <c r="CI108" i="5"/>
  <c r="CA210" i="5"/>
  <c r="CA108" i="5"/>
  <c r="BS210" i="5"/>
  <c r="BS108" i="5"/>
  <c r="DG209" i="5"/>
  <c r="DG107" i="5"/>
  <c r="CY209" i="5"/>
  <c r="CY107" i="5"/>
  <c r="CQ209" i="5"/>
  <c r="CQ107" i="5"/>
  <c r="CI209" i="5"/>
  <c r="CI107" i="5"/>
  <c r="CA209" i="5"/>
  <c r="CA107" i="5"/>
  <c r="BS209" i="5"/>
  <c r="BS107" i="5"/>
  <c r="DG208" i="5"/>
  <c r="DG106" i="5"/>
  <c r="CY208" i="5"/>
  <c r="CY106" i="5"/>
  <c r="CQ208" i="5"/>
  <c r="CQ106" i="5"/>
  <c r="CI208" i="5"/>
  <c r="CI106" i="5"/>
  <c r="CA208" i="5"/>
  <c r="CA106" i="5"/>
  <c r="BS208" i="5"/>
  <c r="BS106" i="5"/>
  <c r="DG207" i="5"/>
  <c r="DG105" i="5"/>
  <c r="CY207" i="5"/>
  <c r="CY105" i="5"/>
  <c r="BM212" i="5"/>
  <c r="BM110" i="5"/>
  <c r="BM161" i="5" s="1"/>
  <c r="BM196" i="5"/>
  <c r="BM94" i="5"/>
  <c r="BM69" i="5"/>
  <c r="BM172" i="5"/>
  <c r="BL203" i="5"/>
  <c r="BL101" i="5"/>
  <c r="DI212" i="5"/>
  <c r="DI110" i="5"/>
  <c r="DI161" i="5" s="1"/>
  <c r="BU212" i="5"/>
  <c r="BU110" i="5"/>
  <c r="BU161" i="5" s="1"/>
  <c r="BM211" i="5"/>
  <c r="BM109" i="5"/>
  <c r="BM68" i="5"/>
  <c r="BM171" i="5"/>
  <c r="BL210" i="5"/>
  <c r="BL108" i="5"/>
  <c r="BM210" i="5"/>
  <c r="BM108" i="5"/>
  <c r="BM92" i="5"/>
  <c r="BM194" i="5"/>
  <c r="BM75" i="5"/>
  <c r="BM178" i="5"/>
  <c r="BM209" i="5"/>
  <c r="BM107" i="5"/>
  <c r="BM201" i="5"/>
  <c r="BM99" i="5"/>
  <c r="BM91" i="5"/>
  <c r="BM193" i="5"/>
  <c r="BJ83" i="5"/>
  <c r="BM134" i="5" s="1"/>
  <c r="BM185" i="5"/>
  <c r="BM74" i="5"/>
  <c r="BM177" i="5"/>
  <c r="BM66" i="5"/>
  <c r="BM169" i="5"/>
  <c r="BL208" i="5"/>
  <c r="BL106" i="5"/>
  <c r="BL200" i="5"/>
  <c r="BL98" i="5"/>
  <c r="BK90" i="5"/>
  <c r="BL141" i="5" s="1"/>
  <c r="BL192" i="5"/>
  <c r="BI81" i="5"/>
  <c r="BL133" i="5" s="1"/>
  <c r="BL184" i="5"/>
  <c r="BL73" i="5"/>
  <c r="BL176" i="5"/>
  <c r="BL65" i="5"/>
  <c r="BL168" i="5"/>
  <c r="DF212" i="5"/>
  <c r="DF110" i="5"/>
  <c r="DF161" i="5" s="1"/>
  <c r="CX212" i="5"/>
  <c r="CX110" i="5"/>
  <c r="CX161" i="5" s="1"/>
  <c r="CP212" i="5"/>
  <c r="CP110" i="5"/>
  <c r="CP161" i="5" s="1"/>
  <c r="CH212" i="5"/>
  <c r="CH110" i="5"/>
  <c r="CH161" i="5" s="1"/>
  <c r="BZ212" i="5"/>
  <c r="BZ110" i="5"/>
  <c r="BZ161" i="5" s="1"/>
  <c r="BR212" i="5"/>
  <c r="BR110" i="5"/>
  <c r="BR161" i="5" s="1"/>
  <c r="DF211" i="5"/>
  <c r="DF109" i="5"/>
  <c r="CX211" i="5"/>
  <c r="CX109" i="5"/>
  <c r="CP211" i="5"/>
  <c r="CP109" i="5"/>
  <c r="CH211" i="5"/>
  <c r="CH109" i="5"/>
  <c r="BZ211" i="5"/>
  <c r="BZ109" i="5"/>
  <c r="BR211" i="5"/>
  <c r="BR109" i="5"/>
  <c r="DF210" i="5"/>
  <c r="DF108" i="5"/>
  <c r="CX210" i="5"/>
  <c r="CX108" i="5"/>
  <c r="CP210" i="5"/>
  <c r="CP108" i="5"/>
  <c r="CH210" i="5"/>
  <c r="CH108" i="5"/>
  <c r="BZ210" i="5"/>
  <c r="BZ108" i="5"/>
  <c r="BR210" i="5"/>
  <c r="BR108" i="5"/>
  <c r="DF209" i="5"/>
  <c r="DF107" i="5"/>
  <c r="CX209" i="5"/>
  <c r="CX107" i="5"/>
  <c r="CP209" i="5"/>
  <c r="CP107" i="5"/>
  <c r="CH209" i="5"/>
  <c r="CH107" i="5"/>
  <c r="BZ209" i="5"/>
  <c r="BZ107" i="5"/>
  <c r="BR209" i="5"/>
  <c r="BR107" i="5"/>
  <c r="DF208" i="5"/>
  <c r="DF106" i="5"/>
  <c r="CX208" i="5"/>
  <c r="CX106" i="5"/>
  <c r="BJ81" i="5"/>
  <c r="BM133" i="5" s="1"/>
  <c r="BM184" i="5"/>
  <c r="BL199" i="5"/>
  <c r="BL97" i="5"/>
  <c r="BL64" i="5"/>
  <c r="BL167" i="5"/>
  <c r="BQ212" i="5"/>
  <c r="BQ110" i="5"/>
  <c r="BQ161" i="5" s="1"/>
  <c r="CO211" i="5"/>
  <c r="CO109" i="5"/>
  <c r="BQ211" i="5"/>
  <c r="BQ109" i="5"/>
  <c r="CW210" i="5"/>
  <c r="CW108" i="5"/>
  <c r="BQ210" i="5"/>
  <c r="BQ108" i="5"/>
  <c r="CW209" i="5"/>
  <c r="CW107" i="5"/>
  <c r="BY209" i="5"/>
  <c r="BY107" i="5"/>
  <c r="BQ209" i="5"/>
  <c r="BQ107" i="5"/>
  <c r="DE208" i="5"/>
  <c r="DE106" i="5"/>
  <c r="CW208" i="5"/>
  <c r="CW106" i="5"/>
  <c r="CO208" i="5"/>
  <c r="CO106" i="5"/>
  <c r="CG208" i="5"/>
  <c r="CG106" i="5"/>
  <c r="BY208" i="5"/>
  <c r="BY106" i="5"/>
  <c r="BQ208" i="5"/>
  <c r="BQ106" i="5"/>
  <c r="DE207" i="5"/>
  <c r="DE105" i="5"/>
  <c r="CW207" i="5"/>
  <c r="CW105" i="5"/>
  <c r="CO207" i="5"/>
  <c r="CO105" i="5"/>
  <c r="CG207" i="5"/>
  <c r="CG105" i="5"/>
  <c r="BY207" i="5"/>
  <c r="BY105" i="5"/>
  <c r="BQ207" i="5"/>
  <c r="BQ105" i="5"/>
  <c r="DE206" i="5"/>
  <c r="DE104" i="5"/>
  <c r="CW206" i="5"/>
  <c r="CW104" i="5"/>
  <c r="CO206" i="5"/>
  <c r="CO104" i="5"/>
  <c r="CG206" i="5"/>
  <c r="CG104" i="5"/>
  <c r="BY206" i="5"/>
  <c r="BY104" i="5"/>
  <c r="BQ206" i="5"/>
  <c r="BQ104" i="5"/>
  <c r="DE205" i="5"/>
  <c r="DE103" i="5"/>
  <c r="CW205" i="5"/>
  <c r="CW103" i="5"/>
  <c r="CO205" i="5"/>
  <c r="CO103" i="5"/>
  <c r="CG205" i="5"/>
  <c r="CG103" i="5"/>
  <c r="BY205" i="5"/>
  <c r="BY103" i="5"/>
  <c r="BQ205" i="5"/>
  <c r="BQ103" i="5"/>
  <c r="DE204" i="5"/>
  <c r="DE102" i="5"/>
  <c r="CW204" i="5"/>
  <c r="CW102" i="5"/>
  <c r="CO204" i="5"/>
  <c r="CO102" i="5"/>
  <c r="CG204" i="5"/>
  <c r="CG102" i="5"/>
  <c r="BM141" i="5"/>
  <c r="BM192" i="5"/>
  <c r="BL207" i="5"/>
  <c r="BL105" i="5"/>
  <c r="BL72" i="5"/>
  <c r="BL175" i="5"/>
  <c r="CW212" i="5"/>
  <c r="CW110" i="5"/>
  <c r="CW161" i="5" s="1"/>
  <c r="DE211" i="5"/>
  <c r="DE109" i="5"/>
  <c r="CG211" i="5"/>
  <c r="CG109" i="5"/>
  <c r="BY211" i="5"/>
  <c r="BY109" i="5"/>
  <c r="DE210" i="5"/>
  <c r="DE108" i="5"/>
  <c r="CO210" i="5"/>
  <c r="CO108" i="5"/>
  <c r="CG210" i="5"/>
  <c r="CG108" i="5"/>
  <c r="BY210" i="5"/>
  <c r="BY108" i="5"/>
  <c r="DE209" i="5"/>
  <c r="DE107" i="5"/>
  <c r="CO209" i="5"/>
  <c r="CO107" i="5"/>
  <c r="CG209" i="5"/>
  <c r="CG107" i="5"/>
  <c r="BM207" i="5"/>
  <c r="BM105" i="5"/>
  <c r="BM199" i="5"/>
  <c r="BM97" i="5"/>
  <c r="BJ89" i="5"/>
  <c r="BM140" i="5" s="1"/>
  <c r="BM191" i="5"/>
  <c r="BM132" i="5"/>
  <c r="BM183" i="5"/>
  <c r="BM72" i="5"/>
  <c r="BM175" i="5"/>
  <c r="BM64" i="5"/>
  <c r="BM167" i="5"/>
  <c r="BL206" i="5"/>
  <c r="BL104" i="5"/>
  <c r="BL198" i="5"/>
  <c r="BL96" i="5"/>
  <c r="BI88" i="5"/>
  <c r="BL139" i="5" s="1"/>
  <c r="BL190" i="5"/>
  <c r="BL79" i="5"/>
  <c r="BL182" i="5"/>
  <c r="BL71" i="5"/>
  <c r="BL174" i="5"/>
  <c r="DK12" i="5"/>
  <c r="BL166" i="5"/>
  <c r="DD212" i="5"/>
  <c r="DD110" i="5"/>
  <c r="DD161" i="5" s="1"/>
  <c r="CV212" i="5"/>
  <c r="CV110" i="5"/>
  <c r="CV161" i="5" s="1"/>
  <c r="CN212" i="5"/>
  <c r="CN110" i="5"/>
  <c r="CN161" i="5" s="1"/>
  <c r="BX212" i="5"/>
  <c r="BX110" i="5"/>
  <c r="BX161" i="5" s="1"/>
  <c r="BP212" i="5"/>
  <c r="BP110" i="5"/>
  <c r="BP161" i="5" s="1"/>
  <c r="DD211" i="5"/>
  <c r="DD109" i="5"/>
  <c r="CV211" i="5"/>
  <c r="CV109" i="5"/>
  <c r="CN211" i="5"/>
  <c r="CN109" i="5"/>
  <c r="CF211" i="5"/>
  <c r="CF109" i="5"/>
  <c r="BX211" i="5"/>
  <c r="BX109" i="5"/>
  <c r="BP211" i="5"/>
  <c r="BP109" i="5"/>
  <c r="DD210" i="5"/>
  <c r="DD108" i="5"/>
  <c r="CV210" i="5"/>
  <c r="CV108" i="5"/>
  <c r="CN210" i="5"/>
  <c r="CN108" i="5"/>
  <c r="CF210" i="5"/>
  <c r="CF108" i="5"/>
  <c r="BX210" i="5"/>
  <c r="BX108" i="5"/>
  <c r="BP210" i="5"/>
  <c r="BP108" i="5"/>
  <c r="DD209" i="5"/>
  <c r="DD107" i="5"/>
  <c r="CV209" i="5"/>
  <c r="CV107" i="5"/>
  <c r="CN209" i="5"/>
  <c r="CN107" i="5"/>
  <c r="CF209" i="5"/>
  <c r="CF107" i="5"/>
  <c r="BX209" i="5"/>
  <c r="BX107" i="5"/>
  <c r="BP209" i="5"/>
  <c r="BP107" i="5"/>
  <c r="DD208" i="5"/>
  <c r="DD106" i="5"/>
  <c r="CV208" i="5"/>
  <c r="CV106" i="5"/>
  <c r="CN208" i="5"/>
  <c r="CN106" i="5"/>
  <c r="BM208" i="5"/>
  <c r="BM106" i="5"/>
  <c r="BM73" i="5"/>
  <c r="BM176" i="5"/>
  <c r="BL132" i="5"/>
  <c r="BL183" i="5"/>
  <c r="CO212" i="5"/>
  <c r="CO110" i="5"/>
  <c r="CO161" i="5" s="1"/>
  <c r="CG212" i="5"/>
  <c r="CG110" i="5"/>
  <c r="CG161" i="5" s="1"/>
  <c r="CW211" i="5"/>
  <c r="CW109" i="5"/>
  <c r="BM206" i="5"/>
  <c r="BM104" i="5"/>
  <c r="BJ88" i="5"/>
  <c r="BM139" i="5" s="1"/>
  <c r="BM190" i="5"/>
  <c r="BM71" i="5"/>
  <c r="BM174" i="5"/>
  <c r="DL12" i="5"/>
  <c r="BM166" i="5"/>
  <c r="BL205" i="5"/>
  <c r="BL103" i="5"/>
  <c r="BI87" i="5"/>
  <c r="BL138" i="5" s="1"/>
  <c r="BL189" i="5"/>
  <c r="BL78" i="5"/>
  <c r="BL181" i="5"/>
  <c r="BL70" i="5"/>
  <c r="BL173" i="5"/>
  <c r="DK11" i="5"/>
  <c r="BL165" i="5"/>
  <c r="DC212" i="5"/>
  <c r="DC110" i="5"/>
  <c r="DC161" i="5" s="1"/>
  <c r="CU212" i="5"/>
  <c r="CU110" i="5"/>
  <c r="CU161" i="5" s="1"/>
  <c r="CM212" i="5"/>
  <c r="CM110" i="5"/>
  <c r="CM161" i="5" s="1"/>
  <c r="CE212" i="5"/>
  <c r="CE110" i="5"/>
  <c r="CE161" i="5" s="1"/>
  <c r="BW212" i="5"/>
  <c r="BW110" i="5"/>
  <c r="BW161" i="5" s="1"/>
  <c r="BO212" i="5"/>
  <c r="BO110" i="5"/>
  <c r="BO161" i="5" s="1"/>
  <c r="DC211" i="5"/>
  <c r="DC109" i="5"/>
  <c r="CU211" i="5"/>
  <c r="CU109" i="5"/>
  <c r="CM211" i="5"/>
  <c r="CM109" i="5"/>
  <c r="CE211" i="5"/>
  <c r="CE109" i="5"/>
  <c r="BW211" i="5"/>
  <c r="BW109" i="5"/>
  <c r="BO211" i="5"/>
  <c r="BO109" i="5"/>
  <c r="DC210" i="5"/>
  <c r="DC108" i="5"/>
  <c r="CU210" i="5"/>
  <c r="CU108" i="5"/>
  <c r="CM210" i="5"/>
  <c r="CM108" i="5"/>
  <c r="CE210" i="5"/>
  <c r="CE108" i="5"/>
  <c r="BW210" i="5"/>
  <c r="BW108" i="5"/>
  <c r="BO210" i="5"/>
  <c r="BO108" i="5"/>
  <c r="DC209" i="5"/>
  <c r="DC107" i="5"/>
  <c r="CU209" i="5"/>
  <c r="CU107" i="5"/>
  <c r="CM209" i="5"/>
  <c r="CM107" i="5"/>
  <c r="CE209" i="5"/>
  <c r="CE107" i="5"/>
  <c r="BW209" i="5"/>
  <c r="BW107" i="5"/>
  <c r="BO209" i="5"/>
  <c r="BO107" i="5"/>
  <c r="DC208" i="5"/>
  <c r="DC106" i="5"/>
  <c r="CU208" i="5"/>
  <c r="CU106" i="5"/>
  <c r="CM208" i="5"/>
  <c r="CM106" i="5"/>
  <c r="CE208" i="5"/>
  <c r="CE106" i="5"/>
  <c r="BW208" i="5"/>
  <c r="BW106" i="5"/>
  <c r="BO208" i="5"/>
  <c r="BO106" i="5"/>
  <c r="DC207" i="5"/>
  <c r="DC105" i="5"/>
  <c r="CU207" i="5"/>
  <c r="CU105" i="5"/>
  <c r="CM207" i="5"/>
  <c r="CM105" i="5"/>
  <c r="CE207" i="5"/>
  <c r="CE105" i="5"/>
  <c r="BW207" i="5"/>
  <c r="BW105" i="5"/>
  <c r="BO207" i="5"/>
  <c r="BO105" i="5"/>
  <c r="DC206" i="5"/>
  <c r="DC104" i="5"/>
  <c r="CU206" i="5"/>
  <c r="CU104" i="5"/>
  <c r="CM206" i="5"/>
  <c r="CM104" i="5"/>
  <c r="CE206" i="5"/>
  <c r="CE104" i="5"/>
  <c r="BW206" i="5"/>
  <c r="BW104" i="5"/>
  <c r="BO206" i="5"/>
  <c r="BO104" i="5"/>
  <c r="BV208" i="5"/>
  <c r="BV106" i="5"/>
  <c r="BN208" i="5"/>
  <c r="BN106" i="5"/>
  <c r="DB207" i="5"/>
  <c r="DB105" i="5"/>
  <c r="CT207" i="5"/>
  <c r="CT105" i="5"/>
  <c r="CL207" i="5"/>
  <c r="CL105" i="5"/>
  <c r="CD207" i="5"/>
  <c r="CD105" i="5"/>
  <c r="BV207" i="5"/>
  <c r="BV105" i="5"/>
  <c r="BN207" i="5"/>
  <c r="BN105" i="5"/>
  <c r="DB206" i="5"/>
  <c r="DB104" i="5"/>
  <c r="CT206" i="5"/>
  <c r="CT104" i="5"/>
  <c r="CL206" i="5"/>
  <c r="CL104" i="5"/>
  <c r="CD206" i="5"/>
  <c r="CD104" i="5"/>
  <c r="BV206" i="5"/>
  <c r="BV104" i="5"/>
  <c r="BN206" i="5"/>
  <c r="BN104" i="5"/>
  <c r="DB205" i="5"/>
  <c r="DB103" i="5"/>
  <c r="CT205" i="5"/>
  <c r="CT103" i="5"/>
  <c r="CL205" i="5"/>
  <c r="CL103" i="5"/>
  <c r="CD205" i="5"/>
  <c r="CD103" i="5"/>
  <c r="BV205" i="5"/>
  <c r="BV103" i="5"/>
  <c r="BN205" i="5"/>
  <c r="BN103" i="5"/>
  <c r="DB204" i="5"/>
  <c r="DB102" i="5"/>
  <c r="CT204" i="5"/>
  <c r="CT102" i="5"/>
  <c r="CL204" i="5"/>
  <c r="CL102" i="5"/>
  <c r="CD204" i="5"/>
  <c r="CD102" i="5"/>
  <c r="BV204" i="5"/>
  <c r="BV102" i="5"/>
  <c r="BN204" i="5"/>
  <c r="BN102" i="5"/>
  <c r="DB203" i="5"/>
  <c r="DB101" i="5"/>
  <c r="CT203" i="5"/>
  <c r="CT101" i="5"/>
  <c r="CL203" i="5"/>
  <c r="CL101" i="5"/>
  <c r="CD203" i="5"/>
  <c r="CD101" i="5"/>
  <c r="BV203" i="5"/>
  <c r="BV101" i="5"/>
  <c r="BN203" i="5"/>
  <c r="BN101" i="5"/>
  <c r="DB202" i="5"/>
  <c r="DB100" i="5"/>
  <c r="CT202" i="5"/>
  <c r="CT100" i="5"/>
  <c r="CL202" i="5"/>
  <c r="CL100" i="5"/>
  <c r="CD202" i="5"/>
  <c r="CD100" i="5"/>
  <c r="BV202" i="5"/>
  <c r="BV100" i="5"/>
  <c r="BN202" i="5"/>
  <c r="BN100" i="5"/>
  <c r="DB201" i="5"/>
  <c r="DB99" i="5"/>
  <c r="CT201" i="5"/>
  <c r="CT99" i="5"/>
  <c r="CL201" i="5"/>
  <c r="CL99" i="5"/>
  <c r="CD201" i="5"/>
  <c r="CD99" i="5"/>
  <c r="BV201" i="5"/>
  <c r="BV99" i="5"/>
  <c r="BN201" i="5"/>
  <c r="BN99" i="5"/>
  <c r="DB200" i="5"/>
  <c r="DB98" i="5"/>
  <c r="CT200" i="5"/>
  <c r="CT98" i="5"/>
  <c r="CL200" i="5"/>
  <c r="CL98" i="5"/>
  <c r="CD200" i="5"/>
  <c r="CD98" i="5"/>
  <c r="BV200" i="5"/>
  <c r="BV98" i="5"/>
  <c r="BN200" i="5"/>
  <c r="BN98" i="5"/>
  <c r="DB199" i="5"/>
  <c r="DB97" i="5"/>
  <c r="CT199" i="5"/>
  <c r="CT97" i="5"/>
  <c r="CL199" i="5"/>
  <c r="CL97" i="5"/>
  <c r="CD199" i="5"/>
  <c r="CD97" i="5"/>
  <c r="BV199" i="5"/>
  <c r="BV97" i="5"/>
  <c r="BN199" i="5"/>
  <c r="BN97" i="5"/>
  <c r="DB198" i="5"/>
  <c r="DB96" i="5"/>
  <c r="CT198" i="5"/>
  <c r="CT96" i="5"/>
  <c r="CL198" i="5"/>
  <c r="CL96" i="5"/>
  <c r="CD198" i="5"/>
  <c r="CD96" i="5"/>
  <c r="BV198" i="5"/>
  <c r="BV96" i="5"/>
  <c r="BN198" i="5"/>
  <c r="BN96" i="5"/>
  <c r="DB197" i="5"/>
  <c r="DB95" i="5"/>
  <c r="CT197" i="5"/>
  <c r="CT95" i="5"/>
  <c r="CL197" i="5"/>
  <c r="CL95" i="5"/>
  <c r="CD197" i="5"/>
  <c r="CD95" i="5"/>
  <c r="BV197" i="5"/>
  <c r="BV95" i="5"/>
  <c r="BN197" i="5"/>
  <c r="BN95" i="5"/>
  <c r="DB196" i="5"/>
  <c r="DB94" i="5"/>
  <c r="CT196" i="5"/>
  <c r="CT94" i="5"/>
  <c r="CL196" i="5"/>
  <c r="CL94" i="5"/>
  <c r="CD196" i="5"/>
  <c r="CD94" i="5"/>
  <c r="BV196" i="5"/>
  <c r="BV94" i="5"/>
  <c r="BN196" i="5"/>
  <c r="BN94" i="5"/>
  <c r="DB93" i="5"/>
  <c r="DB195" i="5"/>
  <c r="CT93" i="5"/>
  <c r="CT195" i="5"/>
  <c r="CL93" i="5"/>
  <c r="CL195" i="5"/>
  <c r="CD93" i="5"/>
  <c r="CD195" i="5"/>
  <c r="DB92" i="5"/>
  <c r="DB194" i="5"/>
  <c r="CT92" i="5"/>
  <c r="CT194" i="5"/>
  <c r="CL92" i="5"/>
  <c r="CL194" i="5"/>
  <c r="CD92" i="5"/>
  <c r="CD194" i="5"/>
  <c r="DB91" i="5"/>
  <c r="DB193" i="5"/>
  <c r="CT91" i="5"/>
  <c r="CT193" i="5"/>
  <c r="CL91" i="5"/>
  <c r="CL193" i="5"/>
  <c r="CD91" i="5"/>
  <c r="CD193" i="5"/>
  <c r="DB141" i="5"/>
  <c r="DB192" i="5"/>
  <c r="CT141" i="5"/>
  <c r="CT192" i="5"/>
  <c r="DB140" i="5"/>
  <c r="DB191" i="5"/>
  <c r="CT140" i="5"/>
  <c r="CT191" i="5"/>
  <c r="DB139" i="5"/>
  <c r="DB190" i="5"/>
  <c r="CT139" i="5"/>
  <c r="CT190" i="5"/>
  <c r="DB138" i="5"/>
  <c r="DB189" i="5"/>
  <c r="CT138" i="5"/>
  <c r="CT189" i="5"/>
  <c r="DB137" i="5"/>
  <c r="DB188" i="5"/>
  <c r="CT137" i="5"/>
  <c r="CT188" i="5"/>
  <c r="FA33" i="5"/>
  <c r="DB187" i="5"/>
  <c r="ES33" i="5"/>
  <c r="CT187" i="5"/>
  <c r="EK33" i="5"/>
  <c r="EC33" i="5"/>
  <c r="DB135" i="5"/>
  <c r="DB186" i="5"/>
  <c r="CT135" i="5"/>
  <c r="CT186" i="5"/>
  <c r="EK32" i="5"/>
  <c r="EC32" i="5"/>
  <c r="DB134" i="5"/>
  <c r="DB185" i="5"/>
  <c r="CT134" i="5"/>
  <c r="CT185" i="5"/>
  <c r="EC31" i="5"/>
  <c r="DB133" i="5"/>
  <c r="DB184" i="5"/>
  <c r="CT133" i="5"/>
  <c r="CT184" i="5"/>
  <c r="EC30" i="5"/>
  <c r="DB132" i="5"/>
  <c r="DB183" i="5"/>
  <c r="CT132" i="5"/>
  <c r="CT183" i="5"/>
  <c r="DB79" i="5"/>
  <c r="DB182" i="5"/>
  <c r="CT79" i="5"/>
  <c r="CT182" i="5"/>
  <c r="DB78" i="5"/>
  <c r="DB181" i="5"/>
  <c r="CT78" i="5"/>
  <c r="CT181" i="5"/>
  <c r="DB77" i="5"/>
  <c r="DB180" i="5"/>
  <c r="CT77" i="5"/>
  <c r="CT180" i="5"/>
  <c r="DB76" i="5"/>
  <c r="DB179" i="5"/>
  <c r="CT76" i="5"/>
  <c r="CT179" i="5"/>
  <c r="EK25" i="5"/>
  <c r="EC25" i="5"/>
  <c r="BN76" i="5"/>
  <c r="BN179" i="5"/>
  <c r="DB75" i="5"/>
  <c r="DB178" i="5"/>
  <c r="CT75" i="5"/>
  <c r="CT178" i="5"/>
  <c r="EK24" i="5"/>
  <c r="EC24" i="5"/>
  <c r="BN75" i="5"/>
  <c r="BN178" i="5"/>
  <c r="DB74" i="5"/>
  <c r="DB177" i="5"/>
  <c r="CT74" i="5"/>
  <c r="CT177" i="5"/>
  <c r="EK23" i="5"/>
  <c r="EC23" i="5"/>
  <c r="BN74" i="5"/>
  <c r="BN177" i="5"/>
  <c r="DB73" i="5"/>
  <c r="DB176" i="5"/>
  <c r="CT73" i="5"/>
  <c r="CT176" i="5"/>
  <c r="BN73" i="5"/>
  <c r="BN176" i="5"/>
  <c r="DB72" i="5"/>
  <c r="DB175" i="5"/>
  <c r="CT72" i="5"/>
  <c r="CT175" i="5"/>
  <c r="DB71" i="5"/>
  <c r="DB174" i="5"/>
  <c r="CT71" i="5"/>
  <c r="CT174" i="5"/>
  <c r="DB70" i="5"/>
  <c r="DB173" i="5"/>
  <c r="CT70" i="5"/>
  <c r="CT173" i="5"/>
  <c r="DB69" i="5"/>
  <c r="DB172" i="5"/>
  <c r="CT69" i="5"/>
  <c r="CT172" i="5"/>
  <c r="CL69" i="5"/>
  <c r="CL172" i="5"/>
  <c r="CL223" i="5" s="1"/>
  <c r="CD69" i="5"/>
  <c r="CD172" i="5"/>
  <c r="DB68" i="5"/>
  <c r="DB171" i="5"/>
  <c r="CT68" i="5"/>
  <c r="CT171" i="5"/>
  <c r="DB67" i="5"/>
  <c r="DB170" i="5"/>
  <c r="CT67" i="5"/>
  <c r="CT170" i="5"/>
  <c r="DB66" i="5"/>
  <c r="DB169" i="5"/>
  <c r="CT66" i="5"/>
  <c r="CT169" i="5"/>
  <c r="DB65" i="5"/>
  <c r="DB168" i="5"/>
  <c r="CT65" i="5"/>
  <c r="CT168" i="5"/>
  <c r="DB64" i="5"/>
  <c r="DB167" i="5"/>
  <c r="CT64" i="5"/>
  <c r="CT167" i="5"/>
  <c r="DB63" i="5"/>
  <c r="DB166" i="5"/>
  <c r="CT63" i="5"/>
  <c r="CT166" i="5"/>
  <c r="DM12" i="5"/>
  <c r="DB62" i="5"/>
  <c r="DB165" i="5"/>
  <c r="CT62" i="5"/>
  <c r="CT165" i="5"/>
  <c r="DM11" i="5"/>
  <c r="DB61" i="5"/>
  <c r="DB164" i="5"/>
  <c r="CT61" i="5"/>
  <c r="CT164" i="5"/>
  <c r="DM10" i="5"/>
  <c r="BN164" i="5"/>
  <c r="DB60" i="5"/>
  <c r="DB163" i="5"/>
  <c r="CT60" i="5"/>
  <c r="CT163" i="5"/>
  <c r="CL60" i="5"/>
  <c r="CL163" i="5"/>
  <c r="CD60" i="5"/>
  <c r="CD163" i="5"/>
  <c r="BV60" i="5"/>
  <c r="BV163" i="5"/>
  <c r="DM9" i="5"/>
  <c r="BN163" i="5"/>
  <c r="CC204" i="5"/>
  <c r="CC102" i="5"/>
  <c r="BU204" i="5"/>
  <c r="BU102" i="5"/>
  <c r="DI203" i="5"/>
  <c r="DI101" i="5"/>
  <c r="DA203" i="5"/>
  <c r="DA101" i="5"/>
  <c r="CS203" i="5"/>
  <c r="CS101" i="5"/>
  <c r="CK203" i="5"/>
  <c r="CK101" i="5"/>
  <c r="CC203" i="5"/>
  <c r="CC101" i="5"/>
  <c r="BU203" i="5"/>
  <c r="BU101" i="5"/>
  <c r="DI202" i="5"/>
  <c r="DI100" i="5"/>
  <c r="DA202" i="5"/>
  <c r="DA100" i="5"/>
  <c r="CS202" i="5"/>
  <c r="CS100" i="5"/>
  <c r="CK202" i="5"/>
  <c r="CK100" i="5"/>
  <c r="CC202" i="5"/>
  <c r="CC100" i="5"/>
  <c r="BU202" i="5"/>
  <c r="BU100" i="5"/>
  <c r="DI201" i="5"/>
  <c r="DI99" i="5"/>
  <c r="DA201" i="5"/>
  <c r="DA99" i="5"/>
  <c r="CS201" i="5"/>
  <c r="CS99" i="5"/>
  <c r="CK201" i="5"/>
  <c r="CK99" i="5"/>
  <c r="CC201" i="5"/>
  <c r="CC99" i="5"/>
  <c r="BU201" i="5"/>
  <c r="BU99" i="5"/>
  <c r="DI200" i="5"/>
  <c r="DI98" i="5"/>
  <c r="DA200" i="5"/>
  <c r="DA98" i="5"/>
  <c r="CS200" i="5"/>
  <c r="CS98" i="5"/>
  <c r="CK200" i="5"/>
  <c r="CK98" i="5"/>
  <c r="CC200" i="5"/>
  <c r="CC98" i="5"/>
  <c r="BU200" i="5"/>
  <c r="BU98" i="5"/>
  <c r="DI199" i="5"/>
  <c r="DI97" i="5"/>
  <c r="DA199" i="5"/>
  <c r="DA97" i="5"/>
  <c r="CS199" i="5"/>
  <c r="CS97" i="5"/>
  <c r="CK199" i="5"/>
  <c r="CK97" i="5"/>
  <c r="CC199" i="5"/>
  <c r="CC97" i="5"/>
  <c r="BU199" i="5"/>
  <c r="BU97" i="5"/>
  <c r="DI198" i="5"/>
  <c r="DI96" i="5"/>
  <c r="DA198" i="5"/>
  <c r="DA96" i="5"/>
  <c r="CS198" i="5"/>
  <c r="CS96" i="5"/>
  <c r="CK198" i="5"/>
  <c r="CK96" i="5"/>
  <c r="CC198" i="5"/>
  <c r="CC96" i="5"/>
  <c r="BU198" i="5"/>
  <c r="BU96" i="5"/>
  <c r="DI197" i="5"/>
  <c r="DI95" i="5"/>
  <c r="DA197" i="5"/>
  <c r="DA95" i="5"/>
  <c r="CS197" i="5"/>
  <c r="CS95" i="5"/>
  <c r="CK197" i="5"/>
  <c r="CK95" i="5"/>
  <c r="CC197" i="5"/>
  <c r="CC95" i="5"/>
  <c r="BU197" i="5"/>
  <c r="BU95" i="5"/>
  <c r="DI196" i="5"/>
  <c r="DI94" i="5"/>
  <c r="DA196" i="5"/>
  <c r="DA94" i="5"/>
  <c r="CS196" i="5"/>
  <c r="CS94" i="5"/>
  <c r="CK196" i="5"/>
  <c r="CK94" i="5"/>
  <c r="CC196" i="5"/>
  <c r="CC94" i="5"/>
  <c r="BU196" i="5"/>
  <c r="BU94" i="5"/>
  <c r="DI195" i="5"/>
  <c r="DI93" i="5"/>
  <c r="DA93" i="5"/>
  <c r="DA195" i="5"/>
  <c r="CS93" i="5"/>
  <c r="CS195" i="5"/>
  <c r="CK93" i="5"/>
  <c r="CK195" i="5"/>
  <c r="CC93" i="5"/>
  <c r="CC195" i="5"/>
  <c r="DI194" i="5"/>
  <c r="DI92" i="5"/>
  <c r="DA92" i="5"/>
  <c r="DA194" i="5"/>
  <c r="CS92" i="5"/>
  <c r="CS194" i="5"/>
  <c r="CK92" i="5"/>
  <c r="CK194" i="5"/>
  <c r="CC92" i="5"/>
  <c r="CC194" i="5"/>
  <c r="DI193" i="5"/>
  <c r="DI91" i="5"/>
  <c r="DA91" i="5"/>
  <c r="DA193" i="5"/>
  <c r="CS91" i="5"/>
  <c r="CS193" i="5"/>
  <c r="CK91" i="5"/>
  <c r="CK193" i="5"/>
  <c r="CC91" i="5"/>
  <c r="CC193" i="5"/>
  <c r="DI192" i="5"/>
  <c r="DI141" i="5"/>
  <c r="DA141" i="5"/>
  <c r="DA192" i="5"/>
  <c r="CS141" i="5"/>
  <c r="CS192" i="5"/>
  <c r="DI191" i="5"/>
  <c r="DI140" i="5"/>
  <c r="DA140" i="5"/>
  <c r="DA191" i="5"/>
  <c r="CS140" i="5"/>
  <c r="CS191" i="5"/>
  <c r="DI190" i="5"/>
  <c r="DI139" i="5"/>
  <c r="DA139" i="5"/>
  <c r="DA190" i="5"/>
  <c r="CS139" i="5"/>
  <c r="CS190" i="5"/>
  <c r="DI189" i="5"/>
  <c r="DI138" i="5"/>
  <c r="DA138" i="5"/>
  <c r="DA189" i="5"/>
  <c r="CS138" i="5"/>
  <c r="CS189" i="5"/>
  <c r="DI188" i="5"/>
  <c r="DI137" i="5"/>
  <c r="DA137" i="5"/>
  <c r="DA188" i="5"/>
  <c r="CS137" i="5"/>
  <c r="CS188" i="5"/>
  <c r="DI187" i="5"/>
  <c r="DI136" i="5"/>
  <c r="EZ33" i="5"/>
  <c r="DA187" i="5"/>
  <c r="CS136" i="5"/>
  <c r="CS187" i="5"/>
  <c r="EJ33" i="5"/>
  <c r="EB33" i="5"/>
  <c r="DI186" i="5"/>
  <c r="DI135" i="5"/>
  <c r="DA135" i="5"/>
  <c r="DA186" i="5"/>
  <c r="CS135" i="5"/>
  <c r="CS186" i="5"/>
  <c r="EB32" i="5"/>
  <c r="DI185" i="5"/>
  <c r="DI134" i="5"/>
  <c r="DA134" i="5"/>
  <c r="DA185" i="5"/>
  <c r="CS134" i="5"/>
  <c r="CS185" i="5"/>
  <c r="CS236" i="5" s="1"/>
  <c r="EB31" i="5"/>
  <c r="DI184" i="5"/>
  <c r="DI133" i="5"/>
  <c r="DA133" i="5"/>
  <c r="DA184" i="5"/>
  <c r="CS133" i="5"/>
  <c r="CS184" i="5"/>
  <c r="EB30" i="5"/>
  <c r="DA132" i="5"/>
  <c r="DA183" i="5"/>
  <c r="CS132" i="5"/>
  <c r="CS183" i="5"/>
  <c r="DI182" i="5"/>
  <c r="DI79" i="5"/>
  <c r="DA79" i="5"/>
  <c r="DA182" i="5"/>
  <c r="CS79" i="5"/>
  <c r="CS182" i="5"/>
  <c r="DI181" i="5"/>
  <c r="DI78" i="5"/>
  <c r="DA78" i="5"/>
  <c r="DA181" i="5"/>
  <c r="CS78" i="5"/>
  <c r="CS181" i="5"/>
  <c r="DI180" i="5"/>
  <c r="DI77" i="5"/>
  <c r="DA77" i="5"/>
  <c r="DA180" i="5"/>
  <c r="CS77" i="5"/>
  <c r="CS180" i="5"/>
  <c r="DI179" i="5"/>
  <c r="DI76" i="5"/>
  <c r="DA76" i="5"/>
  <c r="DA179" i="5"/>
  <c r="CS76" i="5"/>
  <c r="CS179" i="5"/>
  <c r="EB25" i="5"/>
  <c r="DI178" i="5"/>
  <c r="DI75" i="5"/>
  <c r="DA75" i="5"/>
  <c r="DA178" i="5"/>
  <c r="CS75" i="5"/>
  <c r="CS178" i="5"/>
  <c r="EJ24" i="5"/>
  <c r="EB24" i="5"/>
  <c r="DI177" i="5"/>
  <c r="DI74" i="5"/>
  <c r="DA74" i="5"/>
  <c r="DA177" i="5"/>
  <c r="CS74" i="5"/>
  <c r="CS177" i="5"/>
  <c r="EJ23" i="5"/>
  <c r="EB23" i="5"/>
  <c r="DI176" i="5"/>
  <c r="DI73" i="5"/>
  <c r="DA73" i="5"/>
  <c r="DA176" i="5"/>
  <c r="CS73" i="5"/>
  <c r="CS176" i="5"/>
  <c r="DI175" i="5"/>
  <c r="DI72" i="5"/>
  <c r="DA72" i="5"/>
  <c r="DA175" i="5"/>
  <c r="CS72" i="5"/>
  <c r="CS175" i="5"/>
  <c r="DI174" i="5"/>
  <c r="DI71" i="5"/>
  <c r="DA71" i="5"/>
  <c r="DA174" i="5"/>
  <c r="CS71" i="5"/>
  <c r="CS174" i="5"/>
  <c r="DI173" i="5"/>
  <c r="DI70" i="5"/>
  <c r="DA70" i="5"/>
  <c r="DA173" i="5"/>
  <c r="CS70" i="5"/>
  <c r="CS173" i="5"/>
  <c r="DI172" i="5"/>
  <c r="DI69" i="5"/>
  <c r="DA69" i="5"/>
  <c r="DA172" i="5"/>
  <c r="CS69" i="5"/>
  <c r="CS172" i="5"/>
  <c r="CK69" i="5"/>
  <c r="CK172" i="5"/>
  <c r="CC69" i="5"/>
  <c r="CC172" i="5"/>
  <c r="DI171" i="5"/>
  <c r="DI68" i="5"/>
  <c r="DA68" i="5"/>
  <c r="DA171" i="5"/>
  <c r="CS68" i="5"/>
  <c r="CS171" i="5"/>
  <c r="DI170" i="5"/>
  <c r="DI67" i="5"/>
  <c r="DA67" i="5"/>
  <c r="DA170" i="5"/>
  <c r="CS67" i="5"/>
  <c r="CS170" i="5"/>
  <c r="DI169" i="5"/>
  <c r="DI66" i="5"/>
  <c r="DA66" i="5"/>
  <c r="DA169" i="5"/>
  <c r="CS66" i="5"/>
  <c r="CS169" i="5"/>
  <c r="DI168" i="5"/>
  <c r="DI65" i="5"/>
  <c r="DA65" i="5"/>
  <c r="DA168" i="5"/>
  <c r="CS65" i="5"/>
  <c r="CS168" i="5"/>
  <c r="DI167" i="5"/>
  <c r="DI64" i="5"/>
  <c r="DA64" i="5"/>
  <c r="DA167" i="5"/>
  <c r="CS64" i="5"/>
  <c r="CS167" i="5"/>
  <c r="DI166" i="5"/>
  <c r="DI63" i="5"/>
  <c r="DA63" i="5"/>
  <c r="DA166" i="5"/>
  <c r="CS63" i="5"/>
  <c r="CS166" i="5"/>
  <c r="DI165" i="5"/>
  <c r="DI62" i="5"/>
  <c r="DA62" i="5"/>
  <c r="DA165" i="5"/>
  <c r="CS62" i="5"/>
  <c r="CS165" i="5"/>
  <c r="DI164" i="5"/>
  <c r="DI61" i="5"/>
  <c r="DA61" i="5"/>
  <c r="DA164" i="5"/>
  <c r="CS61" i="5"/>
  <c r="CS164" i="5"/>
  <c r="DI163" i="5"/>
  <c r="DI60" i="5"/>
  <c r="DA60" i="5"/>
  <c r="DA163" i="5"/>
  <c r="CS60" i="5"/>
  <c r="CS163" i="5"/>
  <c r="CK60" i="5"/>
  <c r="CK163" i="5"/>
  <c r="CC60" i="5"/>
  <c r="CC163" i="5"/>
  <c r="BU60" i="5"/>
  <c r="BU163" i="5"/>
  <c r="DH206" i="5"/>
  <c r="DH104" i="5"/>
  <c r="CZ206" i="5"/>
  <c r="CZ104" i="5"/>
  <c r="CR206" i="5"/>
  <c r="CR104" i="5"/>
  <c r="CJ206" i="5"/>
  <c r="CJ104" i="5"/>
  <c r="CB206" i="5"/>
  <c r="CB104" i="5"/>
  <c r="BT206" i="5"/>
  <c r="BT104" i="5"/>
  <c r="DH205" i="5"/>
  <c r="DH103" i="5"/>
  <c r="CZ205" i="5"/>
  <c r="CZ103" i="5"/>
  <c r="CR205" i="5"/>
  <c r="CR103" i="5"/>
  <c r="CJ205" i="5"/>
  <c r="CJ103" i="5"/>
  <c r="CB205" i="5"/>
  <c r="CB103" i="5"/>
  <c r="BT205" i="5"/>
  <c r="BT103" i="5"/>
  <c r="DH204" i="5"/>
  <c r="DH102" i="5"/>
  <c r="CZ204" i="5"/>
  <c r="CZ102" i="5"/>
  <c r="CR204" i="5"/>
  <c r="CR102" i="5"/>
  <c r="CJ204" i="5"/>
  <c r="CJ102" i="5"/>
  <c r="CB204" i="5"/>
  <c r="CB102" i="5"/>
  <c r="BT204" i="5"/>
  <c r="BT102" i="5"/>
  <c r="DH203" i="5"/>
  <c r="DH101" i="5"/>
  <c r="CZ203" i="5"/>
  <c r="CZ101" i="5"/>
  <c r="CR203" i="5"/>
  <c r="CR101" i="5"/>
  <c r="CJ203" i="5"/>
  <c r="CJ101" i="5"/>
  <c r="CB203" i="5"/>
  <c r="CB101" i="5"/>
  <c r="BT203" i="5"/>
  <c r="BT101" i="5"/>
  <c r="DH202" i="5"/>
  <c r="DH100" i="5"/>
  <c r="CZ202" i="5"/>
  <c r="CZ100" i="5"/>
  <c r="CR202" i="5"/>
  <c r="CR100" i="5"/>
  <c r="CJ202" i="5"/>
  <c r="CJ100" i="5"/>
  <c r="CB202" i="5"/>
  <c r="CB100" i="5"/>
  <c r="BT202" i="5"/>
  <c r="BT100" i="5"/>
  <c r="DH201" i="5"/>
  <c r="DH99" i="5"/>
  <c r="CZ201" i="5"/>
  <c r="CZ99" i="5"/>
  <c r="CR201" i="5"/>
  <c r="CR99" i="5"/>
  <c r="CJ201" i="5"/>
  <c r="CJ99" i="5"/>
  <c r="CB201" i="5"/>
  <c r="CB99" i="5"/>
  <c r="BT201" i="5"/>
  <c r="BT99" i="5"/>
  <c r="DH200" i="5"/>
  <c r="DH98" i="5"/>
  <c r="CZ200" i="5"/>
  <c r="CZ98" i="5"/>
  <c r="CR200" i="5"/>
  <c r="CR98" i="5"/>
  <c r="CJ200" i="5"/>
  <c r="CJ98" i="5"/>
  <c r="CB200" i="5"/>
  <c r="CB98" i="5"/>
  <c r="BT200" i="5"/>
  <c r="BT98" i="5"/>
  <c r="DH199" i="5"/>
  <c r="DH97" i="5"/>
  <c r="CZ199" i="5"/>
  <c r="CZ97" i="5"/>
  <c r="CR199" i="5"/>
  <c r="CR97" i="5"/>
  <c r="CJ199" i="5"/>
  <c r="CJ97" i="5"/>
  <c r="CB199" i="5"/>
  <c r="CB97" i="5"/>
  <c r="BT199" i="5"/>
  <c r="BT97" i="5"/>
  <c r="DH198" i="5"/>
  <c r="DH96" i="5"/>
  <c r="CZ198" i="5"/>
  <c r="CZ96" i="5"/>
  <c r="CR198" i="5"/>
  <c r="CR96" i="5"/>
  <c r="CJ198" i="5"/>
  <c r="CJ96" i="5"/>
  <c r="CB198" i="5"/>
  <c r="CB96" i="5"/>
  <c r="BT198" i="5"/>
  <c r="BT96" i="5"/>
  <c r="DH197" i="5"/>
  <c r="DH95" i="5"/>
  <c r="CZ197" i="5"/>
  <c r="CZ95" i="5"/>
  <c r="CR197" i="5"/>
  <c r="CR95" i="5"/>
  <c r="CJ197" i="5"/>
  <c r="CJ95" i="5"/>
  <c r="CB197" i="5"/>
  <c r="CB95" i="5"/>
  <c r="BT197" i="5"/>
  <c r="BT95" i="5"/>
  <c r="DH196" i="5"/>
  <c r="DH94" i="5"/>
  <c r="CZ196" i="5"/>
  <c r="CZ94" i="5"/>
  <c r="CR196" i="5"/>
  <c r="CR94" i="5"/>
  <c r="CJ196" i="5"/>
  <c r="CJ94" i="5"/>
  <c r="CB196" i="5"/>
  <c r="CB94" i="5"/>
  <c r="BT196" i="5"/>
  <c r="BT94" i="5"/>
  <c r="DH195" i="5"/>
  <c r="DH93" i="5"/>
  <c r="CZ93" i="5"/>
  <c r="CZ195" i="5"/>
  <c r="CR93" i="5"/>
  <c r="CR195" i="5"/>
  <c r="CJ93" i="5"/>
  <c r="CJ195" i="5"/>
  <c r="CB93" i="5"/>
  <c r="CB195" i="5"/>
  <c r="DH194" i="5"/>
  <c r="DH92" i="5"/>
  <c r="CZ92" i="5"/>
  <c r="CZ194" i="5"/>
  <c r="CR92" i="5"/>
  <c r="CR194" i="5"/>
  <c r="CJ92" i="5"/>
  <c r="CJ194" i="5"/>
  <c r="CB92" i="5"/>
  <c r="CB194" i="5"/>
  <c r="DH193" i="5"/>
  <c r="DH91" i="5"/>
  <c r="CZ91" i="5"/>
  <c r="CZ193" i="5"/>
  <c r="CR91" i="5"/>
  <c r="CR193" i="5"/>
  <c r="CJ91" i="5"/>
  <c r="CJ193" i="5"/>
  <c r="CJ244" i="5" s="1"/>
  <c r="CB91" i="5"/>
  <c r="CB193" i="5"/>
  <c r="DH192" i="5"/>
  <c r="DH141" i="5"/>
  <c r="CZ141" i="5"/>
  <c r="CZ192" i="5"/>
  <c r="CR141" i="5"/>
  <c r="CR192" i="5"/>
  <c r="DH191" i="5"/>
  <c r="DH140" i="5"/>
  <c r="CZ140" i="5"/>
  <c r="CZ191" i="5"/>
  <c r="CR140" i="5"/>
  <c r="CR191" i="5"/>
  <c r="DH190" i="5"/>
  <c r="DH139" i="5"/>
  <c r="CZ139" i="5"/>
  <c r="CZ190" i="5"/>
  <c r="CR139" i="5"/>
  <c r="CR190" i="5"/>
  <c r="DH189" i="5"/>
  <c r="DH138" i="5"/>
  <c r="CZ138" i="5"/>
  <c r="CZ189" i="5"/>
  <c r="EQ35" i="5"/>
  <c r="CR189" i="5"/>
  <c r="DH188" i="5"/>
  <c r="DH137" i="5"/>
  <c r="CZ137" i="5"/>
  <c r="CZ188" i="5"/>
  <c r="CR137" i="5"/>
  <c r="CR188" i="5"/>
  <c r="DH187" i="5"/>
  <c r="DH136" i="5"/>
  <c r="EY33" i="5"/>
  <c r="CZ187" i="5"/>
  <c r="EQ33" i="5"/>
  <c r="CR187" i="5"/>
  <c r="EI33" i="5"/>
  <c r="EA33" i="5"/>
  <c r="DH186" i="5"/>
  <c r="DH135" i="5"/>
  <c r="CZ135" i="5"/>
  <c r="CZ186" i="5"/>
  <c r="EQ32" i="5"/>
  <c r="CR186" i="5"/>
  <c r="EA32" i="5"/>
  <c r="DH185" i="5"/>
  <c r="DH134" i="5"/>
  <c r="CZ134" i="5"/>
  <c r="CZ185" i="5"/>
  <c r="EQ31" i="5"/>
  <c r="CR185" i="5"/>
  <c r="EA31" i="5"/>
  <c r="DH184" i="5"/>
  <c r="DH133" i="5"/>
  <c r="CZ133" i="5"/>
  <c r="CZ184" i="5"/>
  <c r="EQ30" i="5"/>
  <c r="CR184" i="5"/>
  <c r="EA30" i="5"/>
  <c r="DH183" i="5"/>
  <c r="DH132" i="5"/>
  <c r="CZ132" i="5"/>
  <c r="CZ183" i="5"/>
  <c r="EQ29" i="5"/>
  <c r="CR183" i="5"/>
  <c r="EA29" i="5"/>
  <c r="DH182" i="5"/>
  <c r="DH79" i="5"/>
  <c r="CZ79" i="5"/>
  <c r="CZ182" i="5"/>
  <c r="EQ28" i="5"/>
  <c r="CR182" i="5"/>
  <c r="EA28" i="5"/>
  <c r="DH181" i="5"/>
  <c r="DH78" i="5"/>
  <c r="CZ78" i="5"/>
  <c r="CZ181" i="5"/>
  <c r="EQ27" i="5"/>
  <c r="CR181" i="5"/>
  <c r="EA27" i="5"/>
  <c r="DH180" i="5"/>
  <c r="DH77" i="5"/>
  <c r="CZ77" i="5"/>
  <c r="CZ180" i="5"/>
  <c r="EQ26" i="5"/>
  <c r="CR180" i="5"/>
  <c r="EA26" i="5"/>
  <c r="DH179" i="5"/>
  <c r="DH76" i="5"/>
  <c r="CZ76" i="5"/>
  <c r="CZ179" i="5"/>
  <c r="EQ25" i="5"/>
  <c r="CR179" i="5"/>
  <c r="EA25" i="5"/>
  <c r="DH178" i="5"/>
  <c r="DH75" i="5"/>
  <c r="CZ75" i="5"/>
  <c r="CZ178" i="5"/>
  <c r="EQ24" i="5"/>
  <c r="CR178" i="5"/>
  <c r="EI24" i="5"/>
  <c r="EA24" i="5"/>
  <c r="DH177" i="5"/>
  <c r="DH74" i="5"/>
  <c r="CZ74" i="5"/>
  <c r="CZ177" i="5"/>
  <c r="EQ23" i="5"/>
  <c r="CR177" i="5"/>
  <c r="EI23" i="5"/>
  <c r="EA23" i="5"/>
  <c r="DH176" i="5"/>
  <c r="DH73" i="5"/>
  <c r="CZ73" i="5"/>
  <c r="CZ176" i="5"/>
  <c r="CR73" i="5"/>
  <c r="CR176" i="5"/>
  <c r="BT73" i="5"/>
  <c r="BT176" i="5"/>
  <c r="DH175" i="5"/>
  <c r="DH72" i="5"/>
  <c r="CZ72" i="5"/>
  <c r="CZ175" i="5"/>
  <c r="CR72" i="5"/>
  <c r="CR175" i="5"/>
  <c r="DH174" i="5"/>
  <c r="DH71" i="5"/>
  <c r="CZ71" i="5"/>
  <c r="CZ174" i="5"/>
  <c r="CR71" i="5"/>
  <c r="CR174" i="5"/>
  <c r="DH173" i="5"/>
  <c r="DH70" i="5"/>
  <c r="CZ70" i="5"/>
  <c r="CZ173" i="5"/>
  <c r="CR70" i="5"/>
  <c r="CR173" i="5"/>
  <c r="DH172" i="5"/>
  <c r="DH69" i="5"/>
  <c r="CZ69" i="5"/>
  <c r="CZ172" i="5"/>
  <c r="CR69" i="5"/>
  <c r="CR172" i="5"/>
  <c r="CJ69" i="5"/>
  <c r="CJ172" i="5"/>
  <c r="CJ223" i="5" s="1"/>
  <c r="CB69" i="5"/>
  <c r="CB172" i="5"/>
  <c r="DH171" i="5"/>
  <c r="DH68" i="5"/>
  <c r="CZ68" i="5"/>
  <c r="CZ171" i="5"/>
  <c r="CR68" i="5"/>
  <c r="CR171" i="5"/>
  <c r="DH170" i="5"/>
  <c r="DH67" i="5"/>
  <c r="CZ67" i="5"/>
  <c r="CZ170" i="5"/>
  <c r="CR67" i="5"/>
  <c r="CR170" i="5"/>
  <c r="DH169" i="5"/>
  <c r="DH66" i="5"/>
  <c r="CZ66" i="5"/>
  <c r="CZ169" i="5"/>
  <c r="CR66" i="5"/>
  <c r="CR169" i="5"/>
  <c r="DH168" i="5"/>
  <c r="DH65" i="5"/>
  <c r="CZ65" i="5"/>
  <c r="CZ168" i="5"/>
  <c r="CR65" i="5"/>
  <c r="CR168" i="5"/>
  <c r="DH167" i="5"/>
  <c r="DH64" i="5"/>
  <c r="CZ64" i="5"/>
  <c r="CZ167" i="5"/>
  <c r="CR64" i="5"/>
  <c r="CR167" i="5"/>
  <c r="DH166" i="5"/>
  <c r="DH63" i="5"/>
  <c r="CZ63" i="5"/>
  <c r="CZ166" i="5"/>
  <c r="CR63" i="5"/>
  <c r="CR166" i="5"/>
  <c r="DH165" i="5"/>
  <c r="DH62" i="5"/>
  <c r="CZ62" i="5"/>
  <c r="CZ165" i="5"/>
  <c r="CR62" i="5"/>
  <c r="CR165" i="5"/>
  <c r="DH164" i="5"/>
  <c r="DH61" i="5"/>
  <c r="CZ61" i="5"/>
  <c r="CZ164" i="5"/>
  <c r="CR61" i="5"/>
  <c r="CR164" i="5"/>
  <c r="DH163" i="5"/>
  <c r="DH60" i="5"/>
  <c r="CZ60" i="5"/>
  <c r="CZ163" i="5"/>
  <c r="CR60" i="5"/>
  <c r="CR163" i="5"/>
  <c r="CJ60" i="5"/>
  <c r="CJ163" i="5"/>
  <c r="CB60" i="5"/>
  <c r="CB163" i="5"/>
  <c r="BT60" i="5"/>
  <c r="BT163" i="5"/>
  <c r="CQ207" i="5"/>
  <c r="CQ105" i="5"/>
  <c r="CI207" i="5"/>
  <c r="CI105" i="5"/>
  <c r="CA207" i="5"/>
  <c r="CA105" i="5"/>
  <c r="BS207" i="5"/>
  <c r="BS105" i="5"/>
  <c r="DG206" i="5"/>
  <c r="DG104" i="5"/>
  <c r="CY206" i="5"/>
  <c r="CY104" i="5"/>
  <c r="CQ206" i="5"/>
  <c r="CQ104" i="5"/>
  <c r="CI206" i="5"/>
  <c r="CI104" i="5"/>
  <c r="CA206" i="5"/>
  <c r="CA104" i="5"/>
  <c r="BS206" i="5"/>
  <c r="BS104" i="5"/>
  <c r="DG205" i="5"/>
  <c r="DG103" i="5"/>
  <c r="CY205" i="5"/>
  <c r="CY103" i="5"/>
  <c r="CQ205" i="5"/>
  <c r="CQ103" i="5"/>
  <c r="CI205" i="5"/>
  <c r="CI103" i="5"/>
  <c r="CA205" i="5"/>
  <c r="CA103" i="5"/>
  <c r="BS205" i="5"/>
  <c r="BS103" i="5"/>
  <c r="DG204" i="5"/>
  <c r="DG102" i="5"/>
  <c r="CY204" i="5"/>
  <c r="CY102" i="5"/>
  <c r="CQ204" i="5"/>
  <c r="CQ102" i="5"/>
  <c r="CI204" i="5"/>
  <c r="CI102" i="5"/>
  <c r="CA204" i="5"/>
  <c r="CA102" i="5"/>
  <c r="BS204" i="5"/>
  <c r="BS102" i="5"/>
  <c r="DG203" i="5"/>
  <c r="DG101" i="5"/>
  <c r="CY203" i="5"/>
  <c r="CY101" i="5"/>
  <c r="CQ203" i="5"/>
  <c r="CQ101" i="5"/>
  <c r="CI203" i="5"/>
  <c r="CI101" i="5"/>
  <c r="CA203" i="5"/>
  <c r="CA101" i="5"/>
  <c r="BS203" i="5"/>
  <c r="BS101" i="5"/>
  <c r="DG202" i="5"/>
  <c r="DG100" i="5"/>
  <c r="CY202" i="5"/>
  <c r="CY100" i="5"/>
  <c r="CQ202" i="5"/>
  <c r="CQ100" i="5"/>
  <c r="CI202" i="5"/>
  <c r="CI100" i="5"/>
  <c r="CA202" i="5"/>
  <c r="CA100" i="5"/>
  <c r="BS202" i="5"/>
  <c r="BS100" i="5"/>
  <c r="DG201" i="5"/>
  <c r="DG99" i="5"/>
  <c r="CY201" i="5"/>
  <c r="CY99" i="5"/>
  <c r="CQ201" i="5"/>
  <c r="CQ99" i="5"/>
  <c r="CI201" i="5"/>
  <c r="CI99" i="5"/>
  <c r="CA201" i="5"/>
  <c r="CA99" i="5"/>
  <c r="BS201" i="5"/>
  <c r="BS99" i="5"/>
  <c r="DG200" i="5"/>
  <c r="DG98" i="5"/>
  <c r="CY200" i="5"/>
  <c r="CY98" i="5"/>
  <c r="CQ200" i="5"/>
  <c r="CQ98" i="5"/>
  <c r="CI200" i="5"/>
  <c r="CI98" i="5"/>
  <c r="CA200" i="5"/>
  <c r="CA98" i="5"/>
  <c r="BS200" i="5"/>
  <c r="BS98" i="5"/>
  <c r="DG199" i="5"/>
  <c r="DG97" i="5"/>
  <c r="CY199" i="5"/>
  <c r="CY97" i="5"/>
  <c r="CQ199" i="5"/>
  <c r="CQ97" i="5"/>
  <c r="CI199" i="5"/>
  <c r="CI97" i="5"/>
  <c r="CA199" i="5"/>
  <c r="CA97" i="5"/>
  <c r="BS199" i="5"/>
  <c r="BS97" i="5"/>
  <c r="DG198" i="5"/>
  <c r="DG96" i="5"/>
  <c r="CY198" i="5"/>
  <c r="CY96" i="5"/>
  <c r="CQ198" i="5"/>
  <c r="CQ96" i="5"/>
  <c r="CI198" i="5"/>
  <c r="CI96" i="5"/>
  <c r="CA198" i="5"/>
  <c r="CA96" i="5"/>
  <c r="BS198" i="5"/>
  <c r="BS96" i="5"/>
  <c r="DG197" i="5"/>
  <c r="DG95" i="5"/>
  <c r="CY197" i="5"/>
  <c r="CY95" i="5"/>
  <c r="CQ197" i="5"/>
  <c r="CQ95" i="5"/>
  <c r="CI197" i="5"/>
  <c r="CI95" i="5"/>
  <c r="CA197" i="5"/>
  <c r="CA95" i="5"/>
  <c r="BS197" i="5"/>
  <c r="BS95" i="5"/>
  <c r="DG196" i="5"/>
  <c r="DG94" i="5"/>
  <c r="CY196" i="5"/>
  <c r="CY94" i="5"/>
  <c r="CQ196" i="5"/>
  <c r="CQ94" i="5"/>
  <c r="CI196" i="5"/>
  <c r="CI94" i="5"/>
  <c r="CA196" i="5"/>
  <c r="CA94" i="5"/>
  <c r="BS196" i="5"/>
  <c r="BS94" i="5"/>
  <c r="DG195" i="5"/>
  <c r="DG93" i="5"/>
  <c r="CY93" i="5"/>
  <c r="CY195" i="5"/>
  <c r="CQ93" i="5"/>
  <c r="CQ195" i="5"/>
  <c r="CI93" i="5"/>
  <c r="CI195" i="5"/>
  <c r="DG194" i="5"/>
  <c r="DG92" i="5"/>
  <c r="CY92" i="5"/>
  <c r="CY194" i="5"/>
  <c r="CQ92" i="5"/>
  <c r="CQ194" i="5"/>
  <c r="CI92" i="5"/>
  <c r="CI194" i="5"/>
  <c r="DG193" i="5"/>
  <c r="DG91" i="5"/>
  <c r="CY91" i="5"/>
  <c r="CY193" i="5"/>
  <c r="CQ91" i="5"/>
  <c r="CQ193" i="5"/>
  <c r="CI91" i="5"/>
  <c r="CI193" i="5"/>
  <c r="DG192" i="5"/>
  <c r="DG141" i="5"/>
  <c r="CY141" i="5"/>
  <c r="CY192" i="5"/>
  <c r="CQ141" i="5"/>
  <c r="CQ192" i="5"/>
  <c r="DG191" i="5"/>
  <c r="DG140" i="5"/>
  <c r="CY140" i="5"/>
  <c r="CY191" i="5"/>
  <c r="CQ140" i="5"/>
  <c r="CQ191" i="5"/>
  <c r="DG190" i="5"/>
  <c r="DG139" i="5"/>
  <c r="CY139" i="5"/>
  <c r="CY190" i="5"/>
  <c r="CQ139" i="5"/>
  <c r="CQ190" i="5"/>
  <c r="DG189" i="5"/>
  <c r="DG138" i="5"/>
  <c r="CY138" i="5"/>
  <c r="CY189" i="5"/>
  <c r="CQ138" i="5"/>
  <c r="CQ189" i="5"/>
  <c r="DG188" i="5"/>
  <c r="DG137" i="5"/>
  <c r="CY137" i="5"/>
  <c r="CY188" i="5"/>
  <c r="CQ137" i="5"/>
  <c r="CQ188" i="5"/>
  <c r="DG187" i="5"/>
  <c r="DG136" i="5"/>
  <c r="EX33" i="5"/>
  <c r="CY187" i="5"/>
  <c r="EH33" i="5"/>
  <c r="DZ33" i="5"/>
  <c r="DG186" i="5"/>
  <c r="DG135" i="5"/>
  <c r="CY135" i="5"/>
  <c r="CY186" i="5"/>
  <c r="DZ32" i="5"/>
  <c r="DG185" i="5"/>
  <c r="DG134" i="5"/>
  <c r="CY134" i="5"/>
  <c r="CY185" i="5"/>
  <c r="DZ31" i="5"/>
  <c r="DG184" i="5"/>
  <c r="DG133" i="5"/>
  <c r="CY133" i="5"/>
  <c r="CY184" i="5"/>
  <c r="CQ133" i="5"/>
  <c r="CQ184" i="5"/>
  <c r="DZ30" i="5"/>
  <c r="DG183" i="5"/>
  <c r="DG132" i="5"/>
  <c r="CY132" i="5"/>
  <c r="CY183" i="5"/>
  <c r="CQ132" i="5"/>
  <c r="CQ183" i="5"/>
  <c r="DZ29" i="5"/>
  <c r="DG182" i="5"/>
  <c r="DG79" i="5"/>
  <c r="CY79" i="5"/>
  <c r="CY182" i="5"/>
  <c r="CQ79" i="5"/>
  <c r="CQ182" i="5"/>
  <c r="DZ28" i="5"/>
  <c r="DG181" i="5"/>
  <c r="DG78" i="5"/>
  <c r="CY78" i="5"/>
  <c r="CY181" i="5"/>
  <c r="CQ78" i="5"/>
  <c r="CQ181" i="5"/>
  <c r="DZ27" i="5"/>
  <c r="DG180" i="5"/>
  <c r="DG77" i="5"/>
  <c r="CY77" i="5"/>
  <c r="CY180" i="5"/>
  <c r="CQ77" i="5"/>
  <c r="CQ180" i="5"/>
  <c r="DZ26" i="5"/>
  <c r="DG179" i="5"/>
  <c r="DG76" i="5"/>
  <c r="CY76" i="5"/>
  <c r="CY179" i="5"/>
  <c r="CQ76" i="5"/>
  <c r="CQ179" i="5"/>
  <c r="DZ25" i="5"/>
  <c r="DG178" i="5"/>
  <c r="DG75" i="5"/>
  <c r="CY75" i="5"/>
  <c r="CY178" i="5"/>
  <c r="CQ75" i="5"/>
  <c r="CQ178" i="5"/>
  <c r="EH24" i="5"/>
  <c r="DZ24" i="5"/>
  <c r="DG177" i="5"/>
  <c r="DG74" i="5"/>
  <c r="CY74" i="5"/>
  <c r="CY177" i="5"/>
  <c r="CQ74" i="5"/>
  <c r="CQ177" i="5"/>
  <c r="EH23" i="5"/>
  <c r="DZ23" i="5"/>
  <c r="DG176" i="5"/>
  <c r="DG73" i="5"/>
  <c r="CY73" i="5"/>
  <c r="CY176" i="5"/>
  <c r="CQ73" i="5"/>
  <c r="CQ176" i="5"/>
  <c r="BS73" i="5"/>
  <c r="BS176" i="5"/>
  <c r="DG175" i="5"/>
  <c r="DG72" i="5"/>
  <c r="CY72" i="5"/>
  <c r="CY175" i="5"/>
  <c r="CQ72" i="5"/>
  <c r="CQ175" i="5"/>
  <c r="DG174" i="5"/>
  <c r="DG71" i="5"/>
  <c r="CY71" i="5"/>
  <c r="CY174" i="5"/>
  <c r="CQ71" i="5"/>
  <c r="CQ174" i="5"/>
  <c r="DG173" i="5"/>
  <c r="DG70" i="5"/>
  <c r="CY70" i="5"/>
  <c r="CY173" i="5"/>
  <c r="CQ70" i="5"/>
  <c r="CQ173" i="5"/>
  <c r="DG172" i="5"/>
  <c r="DG69" i="5"/>
  <c r="CY69" i="5"/>
  <c r="CY172" i="5"/>
  <c r="CQ69" i="5"/>
  <c r="CQ172" i="5"/>
  <c r="CI69" i="5"/>
  <c r="CI172" i="5"/>
  <c r="DG171" i="5"/>
  <c r="DG68" i="5"/>
  <c r="CY68" i="5"/>
  <c r="CY171" i="5"/>
  <c r="CQ68" i="5"/>
  <c r="CQ171" i="5"/>
  <c r="DG170" i="5"/>
  <c r="DG67" i="5"/>
  <c r="CY67" i="5"/>
  <c r="CY170" i="5"/>
  <c r="CQ67" i="5"/>
  <c r="CQ170" i="5"/>
  <c r="DG169" i="5"/>
  <c r="DG66" i="5"/>
  <c r="CY66" i="5"/>
  <c r="CY169" i="5"/>
  <c r="CQ66" i="5"/>
  <c r="CQ169" i="5"/>
  <c r="DG168" i="5"/>
  <c r="DG65" i="5"/>
  <c r="CY65" i="5"/>
  <c r="CY168" i="5"/>
  <c r="CQ65" i="5"/>
  <c r="CQ168" i="5"/>
  <c r="DG167" i="5"/>
  <c r="DG64" i="5"/>
  <c r="CY64" i="5"/>
  <c r="CY167" i="5"/>
  <c r="CQ64" i="5"/>
  <c r="CQ167" i="5"/>
  <c r="DG166" i="5"/>
  <c r="DG63" i="5"/>
  <c r="CY63" i="5"/>
  <c r="CY166" i="5"/>
  <c r="CQ63" i="5"/>
  <c r="CQ166" i="5"/>
  <c r="DR12" i="5"/>
  <c r="DG165" i="5"/>
  <c r="DG62" i="5"/>
  <c r="CY62" i="5"/>
  <c r="CY165" i="5"/>
  <c r="CQ62" i="5"/>
  <c r="CQ165" i="5"/>
  <c r="DR11" i="5"/>
  <c r="DG164" i="5"/>
  <c r="DG61" i="5"/>
  <c r="CY61" i="5"/>
  <c r="CY164" i="5"/>
  <c r="CQ61" i="5"/>
  <c r="CQ164" i="5"/>
  <c r="DR10" i="5"/>
  <c r="DG163" i="5"/>
  <c r="DG60" i="5"/>
  <c r="CY60" i="5"/>
  <c r="CY163" i="5"/>
  <c r="CQ60" i="5"/>
  <c r="CQ163" i="5"/>
  <c r="CI60" i="5"/>
  <c r="CI163" i="5"/>
  <c r="CA60" i="5"/>
  <c r="CA163" i="5"/>
  <c r="DR9" i="5"/>
  <c r="BS163" i="5"/>
  <c r="CP208" i="5"/>
  <c r="CP106" i="5"/>
  <c r="CH208" i="5"/>
  <c r="CH106" i="5"/>
  <c r="BZ208" i="5"/>
  <c r="BZ106" i="5"/>
  <c r="BR208" i="5"/>
  <c r="BR106" i="5"/>
  <c r="DF207" i="5"/>
  <c r="DF105" i="5"/>
  <c r="CX207" i="5"/>
  <c r="CX105" i="5"/>
  <c r="CP207" i="5"/>
  <c r="CP105" i="5"/>
  <c r="CH207" i="5"/>
  <c r="CH105" i="5"/>
  <c r="BZ207" i="5"/>
  <c r="BZ105" i="5"/>
  <c r="BR207" i="5"/>
  <c r="BR105" i="5"/>
  <c r="DF206" i="5"/>
  <c r="DF104" i="5"/>
  <c r="CX206" i="5"/>
  <c r="CX104" i="5"/>
  <c r="CP206" i="5"/>
  <c r="CP104" i="5"/>
  <c r="CH206" i="5"/>
  <c r="CH104" i="5"/>
  <c r="BZ206" i="5"/>
  <c r="BZ104" i="5"/>
  <c r="BR206" i="5"/>
  <c r="BR104" i="5"/>
  <c r="DF205" i="5"/>
  <c r="DF103" i="5"/>
  <c r="CX205" i="5"/>
  <c r="CX103" i="5"/>
  <c r="CP205" i="5"/>
  <c r="CP103" i="5"/>
  <c r="CH205" i="5"/>
  <c r="CH103" i="5"/>
  <c r="BZ205" i="5"/>
  <c r="BZ103" i="5"/>
  <c r="BR205" i="5"/>
  <c r="BR103" i="5"/>
  <c r="DF204" i="5"/>
  <c r="DF102" i="5"/>
  <c r="CX204" i="5"/>
  <c r="CX102" i="5"/>
  <c r="CP204" i="5"/>
  <c r="CP102" i="5"/>
  <c r="CH204" i="5"/>
  <c r="CH102" i="5"/>
  <c r="BZ204" i="5"/>
  <c r="BZ102" i="5"/>
  <c r="BR204" i="5"/>
  <c r="BR102" i="5"/>
  <c r="DF203" i="5"/>
  <c r="DF101" i="5"/>
  <c r="CX203" i="5"/>
  <c r="CX101" i="5"/>
  <c r="CP203" i="5"/>
  <c r="CP101" i="5"/>
  <c r="CH203" i="5"/>
  <c r="CH101" i="5"/>
  <c r="BZ203" i="5"/>
  <c r="BZ101" i="5"/>
  <c r="BR203" i="5"/>
  <c r="BR101" i="5"/>
  <c r="DF202" i="5"/>
  <c r="DF100" i="5"/>
  <c r="CX202" i="5"/>
  <c r="CX100" i="5"/>
  <c r="CP202" i="5"/>
  <c r="CP100" i="5"/>
  <c r="CH202" i="5"/>
  <c r="CH100" i="5"/>
  <c r="BZ202" i="5"/>
  <c r="BZ100" i="5"/>
  <c r="BR202" i="5"/>
  <c r="BR100" i="5"/>
  <c r="DF201" i="5"/>
  <c r="DF99" i="5"/>
  <c r="CX201" i="5"/>
  <c r="CX99" i="5"/>
  <c r="CP201" i="5"/>
  <c r="CP99" i="5"/>
  <c r="CH201" i="5"/>
  <c r="CH99" i="5"/>
  <c r="BZ201" i="5"/>
  <c r="BZ99" i="5"/>
  <c r="BR201" i="5"/>
  <c r="BR99" i="5"/>
  <c r="DF200" i="5"/>
  <c r="DF98" i="5"/>
  <c r="CX200" i="5"/>
  <c r="CX98" i="5"/>
  <c r="CP200" i="5"/>
  <c r="CP98" i="5"/>
  <c r="CH200" i="5"/>
  <c r="CH98" i="5"/>
  <c r="BZ200" i="5"/>
  <c r="BZ98" i="5"/>
  <c r="BR200" i="5"/>
  <c r="BR98" i="5"/>
  <c r="DF199" i="5"/>
  <c r="DF97" i="5"/>
  <c r="CX199" i="5"/>
  <c r="CX97" i="5"/>
  <c r="CP199" i="5"/>
  <c r="CP97" i="5"/>
  <c r="CH199" i="5"/>
  <c r="CH97" i="5"/>
  <c r="BZ199" i="5"/>
  <c r="BZ97" i="5"/>
  <c r="BR199" i="5"/>
  <c r="BR97" i="5"/>
  <c r="DF198" i="5"/>
  <c r="DF96" i="5"/>
  <c r="CX198" i="5"/>
  <c r="CX96" i="5"/>
  <c r="CP198" i="5"/>
  <c r="CP96" i="5"/>
  <c r="CH198" i="5"/>
  <c r="CH96" i="5"/>
  <c r="BZ198" i="5"/>
  <c r="BZ96" i="5"/>
  <c r="BR198" i="5"/>
  <c r="BR96" i="5"/>
  <c r="DF197" i="5"/>
  <c r="DF95" i="5"/>
  <c r="CX197" i="5"/>
  <c r="CX95" i="5"/>
  <c r="CP197" i="5"/>
  <c r="CP95" i="5"/>
  <c r="CH197" i="5"/>
  <c r="CH95" i="5"/>
  <c r="BZ197" i="5"/>
  <c r="BZ95" i="5"/>
  <c r="BR197" i="5"/>
  <c r="BR95" i="5"/>
  <c r="DF196" i="5"/>
  <c r="DF94" i="5"/>
  <c r="CX196" i="5"/>
  <c r="CX94" i="5"/>
  <c r="CP196" i="5"/>
  <c r="CP94" i="5"/>
  <c r="CH196" i="5"/>
  <c r="CH94" i="5"/>
  <c r="BZ196" i="5"/>
  <c r="BZ94" i="5"/>
  <c r="BR196" i="5"/>
  <c r="BR94" i="5"/>
  <c r="DF195" i="5"/>
  <c r="DF93" i="5"/>
  <c r="CX93" i="5"/>
  <c r="CX195" i="5"/>
  <c r="CP93" i="5"/>
  <c r="CP195" i="5"/>
  <c r="CH93" i="5"/>
  <c r="CH195" i="5"/>
  <c r="DF194" i="5"/>
  <c r="DF92" i="5"/>
  <c r="CX92" i="5"/>
  <c r="CX194" i="5"/>
  <c r="CP92" i="5"/>
  <c r="CP194" i="5"/>
  <c r="CH92" i="5"/>
  <c r="CH194" i="5"/>
  <c r="DF193" i="5"/>
  <c r="DF91" i="5"/>
  <c r="CX91" i="5"/>
  <c r="CX193" i="5"/>
  <c r="CP91" i="5"/>
  <c r="CP193" i="5"/>
  <c r="CH91" i="5"/>
  <c r="CH193" i="5"/>
  <c r="DF192" i="5"/>
  <c r="DF141" i="5"/>
  <c r="CX141" i="5"/>
  <c r="CX192" i="5"/>
  <c r="CP141" i="5"/>
  <c r="CP192" i="5"/>
  <c r="DF191" i="5"/>
  <c r="DF140" i="5"/>
  <c r="CX140" i="5"/>
  <c r="CX191" i="5"/>
  <c r="CP140" i="5"/>
  <c r="CP191" i="5"/>
  <c r="DF190" i="5"/>
  <c r="DF139" i="5"/>
  <c r="CX139" i="5"/>
  <c r="CX190" i="5"/>
  <c r="CP139" i="5"/>
  <c r="CP190" i="5"/>
  <c r="DF189" i="5"/>
  <c r="DF138" i="5"/>
  <c r="CX138" i="5"/>
  <c r="CX189" i="5"/>
  <c r="CP138" i="5"/>
  <c r="CP189" i="5"/>
  <c r="CH138" i="5"/>
  <c r="CH189" i="5"/>
  <c r="DF188" i="5"/>
  <c r="DF137" i="5"/>
  <c r="CX137" i="5"/>
  <c r="CX188" i="5"/>
  <c r="CP137" i="5"/>
  <c r="CP188" i="5"/>
  <c r="CH137" i="5"/>
  <c r="CH188" i="5"/>
  <c r="DF187" i="5"/>
  <c r="DF136" i="5"/>
  <c r="EW33" i="5"/>
  <c r="CX187" i="5"/>
  <c r="EG33" i="5"/>
  <c r="DY33" i="5"/>
  <c r="DF186" i="5"/>
  <c r="DF135" i="5"/>
  <c r="CX135" i="5"/>
  <c r="CX186" i="5"/>
  <c r="CP135" i="5"/>
  <c r="CP186" i="5"/>
  <c r="DY32" i="5"/>
  <c r="DF185" i="5"/>
  <c r="DF134" i="5"/>
  <c r="CX134" i="5"/>
  <c r="CX185" i="5"/>
  <c r="DY31" i="5"/>
  <c r="DF184" i="5"/>
  <c r="DF133" i="5"/>
  <c r="CX133" i="5"/>
  <c r="CX184" i="5"/>
  <c r="CP133" i="5"/>
  <c r="CP184" i="5"/>
  <c r="DY30" i="5"/>
  <c r="DF183" i="5"/>
  <c r="DF132" i="5"/>
  <c r="CX132" i="5"/>
  <c r="CX183" i="5"/>
  <c r="CP132" i="5"/>
  <c r="CP183" i="5"/>
  <c r="DY29" i="5"/>
  <c r="DF182" i="5"/>
  <c r="DF79" i="5"/>
  <c r="CX79" i="5"/>
  <c r="CX182" i="5"/>
  <c r="CP79" i="5"/>
  <c r="CP182" i="5"/>
  <c r="DY28" i="5"/>
  <c r="DF181" i="5"/>
  <c r="DF78" i="5"/>
  <c r="CX78" i="5"/>
  <c r="CX181" i="5"/>
  <c r="CP78" i="5"/>
  <c r="CP181" i="5"/>
  <c r="DY27" i="5"/>
  <c r="DF180" i="5"/>
  <c r="DF77" i="5"/>
  <c r="CX77" i="5"/>
  <c r="CX180" i="5"/>
  <c r="CP77" i="5"/>
  <c r="CP180" i="5"/>
  <c r="DY26" i="5"/>
  <c r="DF179" i="5"/>
  <c r="DF76" i="5"/>
  <c r="CX76" i="5"/>
  <c r="CX179" i="5"/>
  <c r="CP76" i="5"/>
  <c r="CP179" i="5"/>
  <c r="DY25" i="5"/>
  <c r="DF178" i="5"/>
  <c r="DF75" i="5"/>
  <c r="CX75" i="5"/>
  <c r="CX178" i="5"/>
  <c r="CP75" i="5"/>
  <c r="CP178" i="5"/>
  <c r="EG24" i="5"/>
  <c r="DY24" i="5"/>
  <c r="DF177" i="5"/>
  <c r="DF74" i="5"/>
  <c r="CX74" i="5"/>
  <c r="CX177" i="5"/>
  <c r="CP74" i="5"/>
  <c r="CP177" i="5"/>
  <c r="EG23" i="5"/>
  <c r="DY23" i="5"/>
  <c r="DF176" i="5"/>
  <c r="DF73" i="5"/>
  <c r="CX73" i="5"/>
  <c r="CX176" i="5"/>
  <c r="CP73" i="5"/>
  <c r="CP176" i="5"/>
  <c r="BR73" i="5"/>
  <c r="BR176" i="5"/>
  <c r="DF175" i="5"/>
  <c r="DF72" i="5"/>
  <c r="CX72" i="5"/>
  <c r="CX175" i="5"/>
  <c r="CP72" i="5"/>
  <c r="CP175" i="5"/>
  <c r="CH72" i="5"/>
  <c r="CH175" i="5"/>
  <c r="CH226" i="5" s="1"/>
  <c r="DF174" i="5"/>
  <c r="DF71" i="5"/>
  <c r="CX71" i="5"/>
  <c r="CX174" i="5"/>
  <c r="CP71" i="5"/>
  <c r="CP174" i="5"/>
  <c r="CH71" i="5"/>
  <c r="CH174" i="5"/>
  <c r="DF173" i="5"/>
  <c r="DF70" i="5"/>
  <c r="CX70" i="5"/>
  <c r="CX173" i="5"/>
  <c r="CP70" i="5"/>
  <c r="CP173" i="5"/>
  <c r="CH70" i="5"/>
  <c r="CH173" i="5"/>
  <c r="CH224" i="5" s="1"/>
  <c r="DF172" i="5"/>
  <c r="DF69" i="5"/>
  <c r="CX69" i="5"/>
  <c r="CX172" i="5"/>
  <c r="CP69" i="5"/>
  <c r="CP172" i="5"/>
  <c r="CH69" i="5"/>
  <c r="CH172" i="5"/>
  <c r="DF171" i="5"/>
  <c r="DF68" i="5"/>
  <c r="CX68" i="5"/>
  <c r="CX171" i="5"/>
  <c r="CP68" i="5"/>
  <c r="CP171" i="5"/>
  <c r="DF170" i="5"/>
  <c r="DF67" i="5"/>
  <c r="CX67" i="5"/>
  <c r="CX170" i="5"/>
  <c r="CP67" i="5"/>
  <c r="CP170" i="5"/>
  <c r="DF169" i="5"/>
  <c r="DF66" i="5"/>
  <c r="CX66" i="5"/>
  <c r="CX169" i="5"/>
  <c r="CP66" i="5"/>
  <c r="CP169" i="5"/>
  <c r="DF168" i="5"/>
  <c r="DF65" i="5"/>
  <c r="CX65" i="5"/>
  <c r="CX168" i="5"/>
  <c r="CP65" i="5"/>
  <c r="CP168" i="5"/>
  <c r="DF167" i="5"/>
  <c r="DF64" i="5"/>
  <c r="CX64" i="5"/>
  <c r="CX167" i="5"/>
  <c r="CP64" i="5"/>
  <c r="CP167" i="5"/>
  <c r="DF166" i="5"/>
  <c r="DF63" i="5"/>
  <c r="CX63" i="5"/>
  <c r="CX166" i="5"/>
  <c r="CP63" i="5"/>
  <c r="CP166" i="5"/>
  <c r="DQ12" i="5"/>
  <c r="DF165" i="5"/>
  <c r="DF62" i="5"/>
  <c r="CX62" i="5"/>
  <c r="CX165" i="5"/>
  <c r="CP62" i="5"/>
  <c r="CP165" i="5"/>
  <c r="DQ11" i="5"/>
  <c r="DF164" i="5"/>
  <c r="DF61" i="5"/>
  <c r="CX61" i="5"/>
  <c r="CX164" i="5"/>
  <c r="CP61" i="5"/>
  <c r="CP164" i="5"/>
  <c r="DQ10" i="5"/>
  <c r="BR164" i="5"/>
  <c r="DF163" i="5"/>
  <c r="DF60" i="5"/>
  <c r="CX60" i="5"/>
  <c r="CX163" i="5"/>
  <c r="CP60" i="5"/>
  <c r="CP163" i="5"/>
  <c r="CH60" i="5"/>
  <c r="CH163" i="5"/>
  <c r="BZ60" i="5"/>
  <c r="BZ163" i="5"/>
  <c r="DQ9" i="5"/>
  <c r="BR163" i="5"/>
  <c r="BY204" i="5"/>
  <c r="BY102" i="5"/>
  <c r="BQ204" i="5"/>
  <c r="BQ102" i="5"/>
  <c r="DE203" i="5"/>
  <c r="DE101" i="5"/>
  <c r="CW203" i="5"/>
  <c r="CW101" i="5"/>
  <c r="CO203" i="5"/>
  <c r="CO101" i="5"/>
  <c r="CG203" i="5"/>
  <c r="CG101" i="5"/>
  <c r="BY203" i="5"/>
  <c r="BY101" i="5"/>
  <c r="BQ203" i="5"/>
  <c r="BQ101" i="5"/>
  <c r="DE202" i="5"/>
  <c r="DE100" i="5"/>
  <c r="CW202" i="5"/>
  <c r="CW100" i="5"/>
  <c r="CO202" i="5"/>
  <c r="CO100" i="5"/>
  <c r="CG202" i="5"/>
  <c r="CG100" i="5"/>
  <c r="BY202" i="5"/>
  <c r="BY100" i="5"/>
  <c r="BQ202" i="5"/>
  <c r="BQ100" i="5"/>
  <c r="DE201" i="5"/>
  <c r="DE99" i="5"/>
  <c r="CW201" i="5"/>
  <c r="CW99" i="5"/>
  <c r="CO201" i="5"/>
  <c r="CO99" i="5"/>
  <c r="CG201" i="5"/>
  <c r="CG99" i="5"/>
  <c r="BY201" i="5"/>
  <c r="BY99" i="5"/>
  <c r="BQ201" i="5"/>
  <c r="BQ99" i="5"/>
  <c r="DE200" i="5"/>
  <c r="DE98" i="5"/>
  <c r="CW200" i="5"/>
  <c r="CW98" i="5"/>
  <c r="CO200" i="5"/>
  <c r="CO98" i="5"/>
  <c r="CG200" i="5"/>
  <c r="CG98" i="5"/>
  <c r="BY200" i="5"/>
  <c r="BY98" i="5"/>
  <c r="BQ200" i="5"/>
  <c r="BQ98" i="5"/>
  <c r="DE199" i="5"/>
  <c r="DE97" i="5"/>
  <c r="CW199" i="5"/>
  <c r="CW97" i="5"/>
  <c r="CO199" i="5"/>
  <c r="CO97" i="5"/>
  <c r="CG199" i="5"/>
  <c r="CG97" i="5"/>
  <c r="BY199" i="5"/>
  <c r="BY97" i="5"/>
  <c r="BQ199" i="5"/>
  <c r="BQ97" i="5"/>
  <c r="DE198" i="5"/>
  <c r="DE96" i="5"/>
  <c r="CW198" i="5"/>
  <c r="CW96" i="5"/>
  <c r="CO198" i="5"/>
  <c r="CO96" i="5"/>
  <c r="CG198" i="5"/>
  <c r="CG96" i="5"/>
  <c r="BY198" i="5"/>
  <c r="BY96" i="5"/>
  <c r="BQ198" i="5"/>
  <c r="BQ96" i="5"/>
  <c r="DE197" i="5"/>
  <c r="DE95" i="5"/>
  <c r="CW197" i="5"/>
  <c r="CW95" i="5"/>
  <c r="CO197" i="5"/>
  <c r="CO95" i="5"/>
  <c r="CG197" i="5"/>
  <c r="CG95" i="5"/>
  <c r="BY197" i="5"/>
  <c r="BY95" i="5"/>
  <c r="BQ197" i="5"/>
  <c r="BQ95" i="5"/>
  <c r="DE196" i="5"/>
  <c r="DE94" i="5"/>
  <c r="CW196" i="5"/>
  <c r="CW94" i="5"/>
  <c r="CO196" i="5"/>
  <c r="CO94" i="5"/>
  <c r="CG196" i="5"/>
  <c r="CG94" i="5"/>
  <c r="BY196" i="5"/>
  <c r="BY94" i="5"/>
  <c r="BQ196" i="5"/>
  <c r="BQ94" i="5"/>
  <c r="DE195" i="5"/>
  <c r="DE93" i="5"/>
  <c r="CW93" i="5"/>
  <c r="CW195" i="5"/>
  <c r="CO93" i="5"/>
  <c r="CO195" i="5"/>
  <c r="CG93" i="5"/>
  <c r="CG195" i="5"/>
  <c r="DE194" i="5"/>
  <c r="DE92" i="5"/>
  <c r="CW92" i="5"/>
  <c r="CW194" i="5"/>
  <c r="CO92" i="5"/>
  <c r="CO194" i="5"/>
  <c r="CG92" i="5"/>
  <c r="CG194" i="5"/>
  <c r="DE193" i="5"/>
  <c r="DE91" i="5"/>
  <c r="CW91" i="5"/>
  <c r="CW193" i="5"/>
  <c r="CO91" i="5"/>
  <c r="CO193" i="5"/>
  <c r="CG91" i="5"/>
  <c r="CG193" i="5"/>
  <c r="DE192" i="5"/>
  <c r="DE141" i="5"/>
  <c r="CW141" i="5"/>
  <c r="CW192" i="5"/>
  <c r="CO141" i="5"/>
  <c r="CO192" i="5"/>
  <c r="DE191" i="5"/>
  <c r="DE140" i="5"/>
  <c r="CW140" i="5"/>
  <c r="CW191" i="5"/>
  <c r="DE190" i="5"/>
  <c r="DE139" i="5"/>
  <c r="CW139" i="5"/>
  <c r="CW190" i="5"/>
  <c r="DE189" i="5"/>
  <c r="DE138" i="5"/>
  <c r="CW138" i="5"/>
  <c r="CW189" i="5"/>
  <c r="DE188" i="5"/>
  <c r="DE137" i="5"/>
  <c r="CW137" i="5"/>
  <c r="CW188" i="5"/>
  <c r="DE187" i="5"/>
  <c r="DE136" i="5"/>
  <c r="EV33" i="5"/>
  <c r="CW187" i="5"/>
  <c r="EF33" i="5"/>
  <c r="DX33" i="5"/>
  <c r="DE186" i="5"/>
  <c r="DE135" i="5"/>
  <c r="CW135" i="5"/>
  <c r="CW186" i="5"/>
  <c r="DX32" i="5"/>
  <c r="DE185" i="5"/>
  <c r="DE134" i="5"/>
  <c r="CW134" i="5"/>
  <c r="CW185" i="5"/>
  <c r="DX31" i="5"/>
  <c r="DE184" i="5"/>
  <c r="DE133" i="5"/>
  <c r="CW133" i="5"/>
  <c r="CW184" i="5"/>
  <c r="CO133" i="5"/>
  <c r="CO184" i="5"/>
  <c r="DX30" i="5"/>
  <c r="DE183" i="5"/>
  <c r="DE132" i="5"/>
  <c r="CW132" i="5"/>
  <c r="CW183" i="5"/>
  <c r="CO132" i="5"/>
  <c r="CO183" i="5"/>
  <c r="DX29" i="5"/>
  <c r="DE182" i="5"/>
  <c r="DE79" i="5"/>
  <c r="CW79" i="5"/>
  <c r="CW182" i="5"/>
  <c r="CO79" i="5"/>
  <c r="CO182" i="5"/>
  <c r="DX28" i="5"/>
  <c r="DE181" i="5"/>
  <c r="DE78" i="5"/>
  <c r="CW78" i="5"/>
  <c r="CW181" i="5"/>
  <c r="CO78" i="5"/>
  <c r="CO181" i="5"/>
  <c r="DX27" i="5"/>
  <c r="DE180" i="5"/>
  <c r="DE77" i="5"/>
  <c r="CW77" i="5"/>
  <c r="CW180" i="5"/>
  <c r="CO77" i="5"/>
  <c r="CO180" i="5"/>
  <c r="DX26" i="5"/>
  <c r="DE179" i="5"/>
  <c r="DE76" i="5"/>
  <c r="CW76" i="5"/>
  <c r="CW179" i="5"/>
  <c r="CO76" i="5"/>
  <c r="CO179" i="5"/>
  <c r="DX25" i="5"/>
  <c r="DE178" i="5"/>
  <c r="DE75" i="5"/>
  <c r="CW75" i="5"/>
  <c r="CW178" i="5"/>
  <c r="CO75" i="5"/>
  <c r="CO178" i="5"/>
  <c r="EF24" i="5"/>
  <c r="DX24" i="5"/>
  <c r="DE177" i="5"/>
  <c r="DE74" i="5"/>
  <c r="CW74" i="5"/>
  <c r="CW177" i="5"/>
  <c r="CO74" i="5"/>
  <c r="CO177" i="5"/>
  <c r="EF23" i="5"/>
  <c r="DX23" i="5"/>
  <c r="DE176" i="5"/>
  <c r="DE73" i="5"/>
  <c r="CW73" i="5"/>
  <c r="CW176" i="5"/>
  <c r="CO73" i="5"/>
  <c r="CO176" i="5"/>
  <c r="BQ73" i="5"/>
  <c r="BQ176" i="5"/>
  <c r="DE175" i="5"/>
  <c r="DE72" i="5"/>
  <c r="CW72" i="5"/>
  <c r="CW175" i="5"/>
  <c r="CO72" i="5"/>
  <c r="CO175" i="5"/>
  <c r="DE174" i="5"/>
  <c r="DE71" i="5"/>
  <c r="CW71" i="5"/>
  <c r="CW174" i="5"/>
  <c r="CO71" i="5"/>
  <c r="CO174" i="5"/>
  <c r="DE173" i="5"/>
  <c r="DE70" i="5"/>
  <c r="CW70" i="5"/>
  <c r="CW173" i="5"/>
  <c r="CO70" i="5"/>
  <c r="CO173" i="5"/>
  <c r="DE172" i="5"/>
  <c r="DE69" i="5"/>
  <c r="CW69" i="5"/>
  <c r="CW172" i="5"/>
  <c r="CO69" i="5"/>
  <c r="CO172" i="5"/>
  <c r="CG69" i="5"/>
  <c r="CG172" i="5"/>
  <c r="DE171" i="5"/>
  <c r="DE68" i="5"/>
  <c r="CW68" i="5"/>
  <c r="CW171" i="5"/>
  <c r="CO68" i="5"/>
  <c r="CO171" i="5"/>
  <c r="DE170" i="5"/>
  <c r="DE67" i="5"/>
  <c r="CW67" i="5"/>
  <c r="CW170" i="5"/>
  <c r="CO67" i="5"/>
  <c r="CO170" i="5"/>
  <c r="DE169" i="5"/>
  <c r="DE66" i="5"/>
  <c r="CW66" i="5"/>
  <c r="CW169" i="5"/>
  <c r="CO66" i="5"/>
  <c r="CO169" i="5"/>
  <c r="DE168" i="5"/>
  <c r="DE65" i="5"/>
  <c r="CW65" i="5"/>
  <c r="CW168" i="5"/>
  <c r="CO65" i="5"/>
  <c r="CO168" i="5"/>
  <c r="DE167" i="5"/>
  <c r="DE64" i="5"/>
  <c r="CW64" i="5"/>
  <c r="CW167" i="5"/>
  <c r="CO64" i="5"/>
  <c r="CO167" i="5"/>
  <c r="DE166" i="5"/>
  <c r="DE63" i="5"/>
  <c r="CW63" i="5"/>
  <c r="CW166" i="5"/>
  <c r="CO63" i="5"/>
  <c r="CO166" i="5"/>
  <c r="DP12" i="5"/>
  <c r="DE165" i="5"/>
  <c r="DE62" i="5"/>
  <c r="CW62" i="5"/>
  <c r="CW165" i="5"/>
  <c r="CO62" i="5"/>
  <c r="CO165" i="5"/>
  <c r="DP11" i="5"/>
  <c r="DE164" i="5"/>
  <c r="DE61" i="5"/>
  <c r="CW61" i="5"/>
  <c r="CW164" i="5"/>
  <c r="CO61" i="5"/>
  <c r="CO164" i="5"/>
  <c r="DP10" i="5"/>
  <c r="BQ164" i="5"/>
  <c r="DE163" i="5"/>
  <c r="DE60" i="5"/>
  <c r="CW60" i="5"/>
  <c r="CW163" i="5"/>
  <c r="CO60" i="5"/>
  <c r="CO163" i="5"/>
  <c r="CG60" i="5"/>
  <c r="CG163" i="5"/>
  <c r="BY60" i="5"/>
  <c r="BY163" i="5"/>
  <c r="DP9" i="5"/>
  <c r="BQ163" i="5"/>
  <c r="CF208" i="5"/>
  <c r="CF106" i="5"/>
  <c r="BX208" i="5"/>
  <c r="BX106" i="5"/>
  <c r="BP208" i="5"/>
  <c r="BP106" i="5"/>
  <c r="DD207" i="5"/>
  <c r="DD105" i="5"/>
  <c r="CV207" i="5"/>
  <c r="CV105" i="5"/>
  <c r="CN207" i="5"/>
  <c r="CN105" i="5"/>
  <c r="CF207" i="5"/>
  <c r="CF105" i="5"/>
  <c r="BX207" i="5"/>
  <c r="BX105" i="5"/>
  <c r="BP207" i="5"/>
  <c r="BP105" i="5"/>
  <c r="DD206" i="5"/>
  <c r="DD104" i="5"/>
  <c r="CV206" i="5"/>
  <c r="CV104" i="5"/>
  <c r="CN206" i="5"/>
  <c r="CN104" i="5"/>
  <c r="CF206" i="5"/>
  <c r="CF104" i="5"/>
  <c r="BX206" i="5"/>
  <c r="BX104" i="5"/>
  <c r="BP206" i="5"/>
  <c r="BP104" i="5"/>
  <c r="DD205" i="5"/>
  <c r="DD103" i="5"/>
  <c r="CV205" i="5"/>
  <c r="CV103" i="5"/>
  <c r="CN205" i="5"/>
  <c r="CN103" i="5"/>
  <c r="CF205" i="5"/>
  <c r="CF103" i="5"/>
  <c r="BX205" i="5"/>
  <c r="BX103" i="5"/>
  <c r="BP205" i="5"/>
  <c r="BP103" i="5"/>
  <c r="DD204" i="5"/>
  <c r="DD102" i="5"/>
  <c r="CV204" i="5"/>
  <c r="CV102" i="5"/>
  <c r="CN204" i="5"/>
  <c r="CN102" i="5"/>
  <c r="CF204" i="5"/>
  <c r="CF102" i="5"/>
  <c r="BX204" i="5"/>
  <c r="BX102" i="5"/>
  <c r="BP204" i="5"/>
  <c r="BP102" i="5"/>
  <c r="DD203" i="5"/>
  <c r="DD101" i="5"/>
  <c r="CV203" i="5"/>
  <c r="CV101" i="5"/>
  <c r="CN203" i="5"/>
  <c r="CN101" i="5"/>
  <c r="CF203" i="5"/>
  <c r="CF101" i="5"/>
  <c r="BX203" i="5"/>
  <c r="BX101" i="5"/>
  <c r="BP203" i="5"/>
  <c r="BP101" i="5"/>
  <c r="DD202" i="5"/>
  <c r="DD100" i="5"/>
  <c r="CV202" i="5"/>
  <c r="CV100" i="5"/>
  <c r="CN202" i="5"/>
  <c r="CN100" i="5"/>
  <c r="CF202" i="5"/>
  <c r="CF100" i="5"/>
  <c r="BX202" i="5"/>
  <c r="BX100" i="5"/>
  <c r="BP202" i="5"/>
  <c r="BP100" i="5"/>
  <c r="DD201" i="5"/>
  <c r="DD99" i="5"/>
  <c r="CV201" i="5"/>
  <c r="CV99" i="5"/>
  <c r="CN201" i="5"/>
  <c r="CN99" i="5"/>
  <c r="CF201" i="5"/>
  <c r="CF99" i="5"/>
  <c r="BX201" i="5"/>
  <c r="BX99" i="5"/>
  <c r="BP201" i="5"/>
  <c r="BP99" i="5"/>
  <c r="DD200" i="5"/>
  <c r="DD98" i="5"/>
  <c r="CV200" i="5"/>
  <c r="CV98" i="5"/>
  <c r="CN200" i="5"/>
  <c r="CN98" i="5"/>
  <c r="CF200" i="5"/>
  <c r="CF98" i="5"/>
  <c r="BX200" i="5"/>
  <c r="BX98" i="5"/>
  <c r="BP200" i="5"/>
  <c r="BP98" i="5"/>
  <c r="DD199" i="5"/>
  <c r="DD97" i="5"/>
  <c r="CV199" i="5"/>
  <c r="CV97" i="5"/>
  <c r="CN199" i="5"/>
  <c r="CN97" i="5"/>
  <c r="CF199" i="5"/>
  <c r="CF97" i="5"/>
  <c r="BX199" i="5"/>
  <c r="BX97" i="5"/>
  <c r="BP199" i="5"/>
  <c r="BP97" i="5"/>
  <c r="DD198" i="5"/>
  <c r="DD96" i="5"/>
  <c r="CV198" i="5"/>
  <c r="CV96" i="5"/>
  <c r="CN198" i="5"/>
  <c r="CN96" i="5"/>
  <c r="CF198" i="5"/>
  <c r="CF96" i="5"/>
  <c r="BX198" i="5"/>
  <c r="BX96" i="5"/>
  <c r="BP198" i="5"/>
  <c r="BP96" i="5"/>
  <c r="DD197" i="5"/>
  <c r="DD95" i="5"/>
  <c r="CV197" i="5"/>
  <c r="CV95" i="5"/>
  <c r="CN197" i="5"/>
  <c r="CN95" i="5"/>
  <c r="CF197" i="5"/>
  <c r="CF95" i="5"/>
  <c r="BX197" i="5"/>
  <c r="BX95" i="5"/>
  <c r="BP197" i="5"/>
  <c r="BP95" i="5"/>
  <c r="DD196" i="5"/>
  <c r="DD94" i="5"/>
  <c r="CV196" i="5"/>
  <c r="CV94" i="5"/>
  <c r="CN196" i="5"/>
  <c r="CN94" i="5"/>
  <c r="CF196" i="5"/>
  <c r="CF94" i="5"/>
  <c r="BX196" i="5"/>
  <c r="BX94" i="5"/>
  <c r="BP196" i="5"/>
  <c r="BP94" i="5"/>
  <c r="DD195" i="5"/>
  <c r="DD93" i="5"/>
  <c r="CV93" i="5"/>
  <c r="CV195" i="5"/>
  <c r="CN93" i="5"/>
  <c r="CN195" i="5"/>
  <c r="CF93" i="5"/>
  <c r="CF195" i="5"/>
  <c r="DD92" i="5"/>
  <c r="DD194" i="5"/>
  <c r="CV92" i="5"/>
  <c r="CV194" i="5"/>
  <c r="CN92" i="5"/>
  <c r="CN194" i="5"/>
  <c r="CF92" i="5"/>
  <c r="CF194" i="5"/>
  <c r="DD91" i="5"/>
  <c r="DD193" i="5"/>
  <c r="CV91" i="5"/>
  <c r="CV193" i="5"/>
  <c r="CN91" i="5"/>
  <c r="CN193" i="5"/>
  <c r="CF91" i="5"/>
  <c r="CF193" i="5"/>
  <c r="DD141" i="5"/>
  <c r="DD192" i="5"/>
  <c r="CV141" i="5"/>
  <c r="CV192" i="5"/>
  <c r="CN141" i="5"/>
  <c r="CN192" i="5"/>
  <c r="DD140" i="5"/>
  <c r="DD191" i="5"/>
  <c r="CV140" i="5"/>
  <c r="CV191" i="5"/>
  <c r="DD139" i="5"/>
  <c r="DD190" i="5"/>
  <c r="CV139" i="5"/>
  <c r="CV190" i="5"/>
  <c r="DD138" i="5"/>
  <c r="DD189" i="5"/>
  <c r="CV138" i="5"/>
  <c r="CV189" i="5"/>
  <c r="DD137" i="5"/>
  <c r="DD188" i="5"/>
  <c r="CV137" i="5"/>
  <c r="CV188" i="5"/>
  <c r="DD136" i="5"/>
  <c r="DD187" i="5"/>
  <c r="EU33" i="5"/>
  <c r="CV187" i="5"/>
  <c r="EM33" i="5"/>
  <c r="EE33" i="5"/>
  <c r="DW33" i="5"/>
  <c r="DD135" i="5"/>
  <c r="DD186" i="5"/>
  <c r="CV135" i="5"/>
  <c r="CV186" i="5"/>
  <c r="EM32" i="5"/>
  <c r="DW32" i="5"/>
  <c r="DD134" i="5"/>
  <c r="DD185" i="5"/>
  <c r="CV134" i="5"/>
  <c r="CV185" i="5"/>
  <c r="EM31" i="5"/>
  <c r="DW31" i="5"/>
  <c r="DD133" i="5"/>
  <c r="DD184" i="5"/>
  <c r="CV133" i="5"/>
  <c r="CV184" i="5"/>
  <c r="EM30" i="5"/>
  <c r="CN184" i="5"/>
  <c r="DW30" i="5"/>
  <c r="DD132" i="5"/>
  <c r="DD183" i="5"/>
  <c r="CV132" i="5"/>
  <c r="CV183" i="5"/>
  <c r="EM29" i="5"/>
  <c r="CN183" i="5"/>
  <c r="DW29" i="5"/>
  <c r="DD79" i="5"/>
  <c r="DD182" i="5"/>
  <c r="CV79" i="5"/>
  <c r="CV182" i="5"/>
  <c r="EM28" i="5"/>
  <c r="CN182" i="5"/>
  <c r="DW28" i="5"/>
  <c r="DD78" i="5"/>
  <c r="DD181" i="5"/>
  <c r="CV78" i="5"/>
  <c r="CV181" i="5"/>
  <c r="EM27" i="5"/>
  <c r="CN181" i="5"/>
  <c r="DW27" i="5"/>
  <c r="DD77" i="5"/>
  <c r="DD180" i="5"/>
  <c r="CV77" i="5"/>
  <c r="CV180" i="5"/>
  <c r="EM26" i="5"/>
  <c r="CN180" i="5"/>
  <c r="DW26" i="5"/>
  <c r="DD76" i="5"/>
  <c r="DD179" i="5"/>
  <c r="CV76" i="5"/>
  <c r="CV179" i="5"/>
  <c r="EM25" i="5"/>
  <c r="CN179" i="5"/>
  <c r="DW25" i="5"/>
  <c r="DD75" i="5"/>
  <c r="DD178" i="5"/>
  <c r="CV75" i="5"/>
  <c r="CV178" i="5"/>
  <c r="EM24" i="5"/>
  <c r="CN178" i="5"/>
  <c r="EE24" i="5"/>
  <c r="DW24" i="5"/>
  <c r="DD74" i="5"/>
  <c r="DD177" i="5"/>
  <c r="CV74" i="5"/>
  <c r="CV177" i="5"/>
  <c r="EM23" i="5"/>
  <c r="CN177" i="5"/>
  <c r="EE23" i="5"/>
  <c r="DW23" i="5"/>
  <c r="DD73" i="5"/>
  <c r="DD176" i="5"/>
  <c r="CV73" i="5"/>
  <c r="CV176" i="5"/>
  <c r="CN73" i="5"/>
  <c r="CN176" i="5"/>
  <c r="CN227" i="5" s="1"/>
  <c r="BP73" i="5"/>
  <c r="BP176" i="5"/>
  <c r="DD72" i="5"/>
  <c r="DD175" i="5"/>
  <c r="CV72" i="5"/>
  <c r="CV175" i="5"/>
  <c r="CN72" i="5"/>
  <c r="CN175" i="5"/>
  <c r="CN226" i="5" s="1"/>
  <c r="DD71" i="5"/>
  <c r="DD174" i="5"/>
  <c r="CV71" i="5"/>
  <c r="CV174" i="5"/>
  <c r="CN71" i="5"/>
  <c r="CN174" i="5"/>
  <c r="DD70" i="5"/>
  <c r="DD173" i="5"/>
  <c r="CV70" i="5"/>
  <c r="CV173" i="5"/>
  <c r="CN70" i="5"/>
  <c r="CN173" i="5"/>
  <c r="CN224" i="5" s="1"/>
  <c r="DD69" i="5"/>
  <c r="DD172" i="5"/>
  <c r="CV69" i="5"/>
  <c r="CV172" i="5"/>
  <c r="CN69" i="5"/>
  <c r="CN172" i="5"/>
  <c r="CF69" i="5"/>
  <c r="CF172" i="5"/>
  <c r="DD68" i="5"/>
  <c r="DD171" i="5"/>
  <c r="CV68" i="5"/>
  <c r="CV171" i="5"/>
  <c r="CN68" i="5"/>
  <c r="CN171" i="5"/>
  <c r="DD67" i="5"/>
  <c r="DD170" i="5"/>
  <c r="CV67" i="5"/>
  <c r="CV170" i="5"/>
  <c r="CN67" i="5"/>
  <c r="CN170" i="5"/>
  <c r="DD66" i="5"/>
  <c r="DD169" i="5"/>
  <c r="CV66" i="5"/>
  <c r="CV169" i="5"/>
  <c r="CN66" i="5"/>
  <c r="CN169" i="5"/>
  <c r="DD65" i="5"/>
  <c r="DD168" i="5"/>
  <c r="CV65" i="5"/>
  <c r="CV168" i="5"/>
  <c r="CN65" i="5"/>
  <c r="CN168" i="5"/>
  <c r="DD64" i="5"/>
  <c r="DD167" i="5"/>
  <c r="CV64" i="5"/>
  <c r="CV167" i="5"/>
  <c r="CN64" i="5"/>
  <c r="CN167" i="5"/>
  <c r="DD63" i="5"/>
  <c r="DD166" i="5"/>
  <c r="CV63" i="5"/>
  <c r="CV166" i="5"/>
  <c r="CN63" i="5"/>
  <c r="CN166" i="5"/>
  <c r="DO12" i="5"/>
  <c r="DD62" i="5"/>
  <c r="DD165" i="5"/>
  <c r="CV62" i="5"/>
  <c r="CV165" i="5"/>
  <c r="CN62" i="5"/>
  <c r="CN165" i="5"/>
  <c r="DO11" i="5"/>
  <c r="DD61" i="5"/>
  <c r="DD164" i="5"/>
  <c r="CV61" i="5"/>
  <c r="CV164" i="5"/>
  <c r="CN61" i="5"/>
  <c r="CN164" i="5"/>
  <c r="DO10" i="5"/>
  <c r="BP164" i="5"/>
  <c r="DD60" i="5"/>
  <c r="DD163" i="5"/>
  <c r="CV60" i="5"/>
  <c r="CV163" i="5"/>
  <c r="CN60" i="5"/>
  <c r="CN163" i="5"/>
  <c r="CF60" i="5"/>
  <c r="CF163" i="5"/>
  <c r="CF214" i="5" s="1"/>
  <c r="BX60" i="5"/>
  <c r="BX163" i="5"/>
  <c r="DO9" i="5"/>
  <c r="BP163" i="5"/>
  <c r="DC205" i="5"/>
  <c r="DC103" i="5"/>
  <c r="CU205" i="5"/>
  <c r="CU103" i="5"/>
  <c r="CM205" i="5"/>
  <c r="CM103" i="5"/>
  <c r="CE205" i="5"/>
  <c r="CE103" i="5"/>
  <c r="BW205" i="5"/>
  <c r="BW103" i="5"/>
  <c r="BO205" i="5"/>
  <c r="BO103" i="5"/>
  <c r="DC204" i="5"/>
  <c r="DC102" i="5"/>
  <c r="CU204" i="5"/>
  <c r="CU102" i="5"/>
  <c r="CM204" i="5"/>
  <c r="CM102" i="5"/>
  <c r="CE204" i="5"/>
  <c r="CE102" i="5"/>
  <c r="BW204" i="5"/>
  <c r="BW102" i="5"/>
  <c r="BO204" i="5"/>
  <c r="BO102" i="5"/>
  <c r="DC203" i="5"/>
  <c r="DC101" i="5"/>
  <c r="CU203" i="5"/>
  <c r="CU101" i="5"/>
  <c r="CM203" i="5"/>
  <c r="CM101" i="5"/>
  <c r="CE203" i="5"/>
  <c r="CE101" i="5"/>
  <c r="BW203" i="5"/>
  <c r="BW101" i="5"/>
  <c r="BO203" i="5"/>
  <c r="BO101" i="5"/>
  <c r="DC202" i="5"/>
  <c r="DC100" i="5"/>
  <c r="CU202" i="5"/>
  <c r="CU100" i="5"/>
  <c r="CM202" i="5"/>
  <c r="CM100" i="5"/>
  <c r="CE202" i="5"/>
  <c r="CE100" i="5"/>
  <c r="BW202" i="5"/>
  <c r="BW100" i="5"/>
  <c r="BO202" i="5"/>
  <c r="BO100" i="5"/>
  <c r="DC201" i="5"/>
  <c r="DC99" i="5"/>
  <c r="CU201" i="5"/>
  <c r="CU99" i="5"/>
  <c r="CM201" i="5"/>
  <c r="CM99" i="5"/>
  <c r="CE201" i="5"/>
  <c r="CE99" i="5"/>
  <c r="BW201" i="5"/>
  <c r="BW99" i="5"/>
  <c r="BO201" i="5"/>
  <c r="BO99" i="5"/>
  <c r="DC200" i="5"/>
  <c r="DC98" i="5"/>
  <c r="CU200" i="5"/>
  <c r="CU98" i="5"/>
  <c r="CM200" i="5"/>
  <c r="CM98" i="5"/>
  <c r="CE200" i="5"/>
  <c r="CE98" i="5"/>
  <c r="BW200" i="5"/>
  <c r="BW98" i="5"/>
  <c r="BO200" i="5"/>
  <c r="BO98" i="5"/>
  <c r="DC199" i="5"/>
  <c r="DC97" i="5"/>
  <c r="CU199" i="5"/>
  <c r="CU97" i="5"/>
  <c r="CM199" i="5"/>
  <c r="CM97" i="5"/>
  <c r="CE199" i="5"/>
  <c r="CE97" i="5"/>
  <c r="BW199" i="5"/>
  <c r="BW97" i="5"/>
  <c r="BO199" i="5"/>
  <c r="BO97" i="5"/>
  <c r="DC198" i="5"/>
  <c r="DC96" i="5"/>
  <c r="CU198" i="5"/>
  <c r="CU96" i="5"/>
  <c r="CM198" i="5"/>
  <c r="CM96" i="5"/>
  <c r="CE198" i="5"/>
  <c r="CE96" i="5"/>
  <c r="BW198" i="5"/>
  <c r="BW96" i="5"/>
  <c r="BO198" i="5"/>
  <c r="BO96" i="5"/>
  <c r="DC197" i="5"/>
  <c r="DC95" i="5"/>
  <c r="CU197" i="5"/>
  <c r="CU95" i="5"/>
  <c r="CM197" i="5"/>
  <c r="CM95" i="5"/>
  <c r="CE197" i="5"/>
  <c r="CE95" i="5"/>
  <c r="BW197" i="5"/>
  <c r="BW95" i="5"/>
  <c r="BO197" i="5"/>
  <c r="BO95" i="5"/>
  <c r="DC196" i="5"/>
  <c r="DC94" i="5"/>
  <c r="CU196" i="5"/>
  <c r="CU94" i="5"/>
  <c r="CM196" i="5"/>
  <c r="CM94" i="5"/>
  <c r="CE196" i="5"/>
  <c r="CE94" i="5"/>
  <c r="BW196" i="5"/>
  <c r="BW94" i="5"/>
  <c r="BO196" i="5"/>
  <c r="BO94" i="5"/>
  <c r="DC93" i="5"/>
  <c r="DC195" i="5"/>
  <c r="CU93" i="5"/>
  <c r="CU195" i="5"/>
  <c r="CM93" i="5"/>
  <c r="CM195" i="5"/>
  <c r="CE93" i="5"/>
  <c r="CE195" i="5"/>
  <c r="DC92" i="5"/>
  <c r="DC194" i="5"/>
  <c r="CU92" i="5"/>
  <c r="CU194" i="5"/>
  <c r="CM92" i="5"/>
  <c r="CM194" i="5"/>
  <c r="CE92" i="5"/>
  <c r="CE194" i="5"/>
  <c r="DC91" i="5"/>
  <c r="DC193" i="5"/>
  <c r="CU91" i="5"/>
  <c r="CU193" i="5"/>
  <c r="CM91" i="5"/>
  <c r="CM193" i="5"/>
  <c r="CE91" i="5"/>
  <c r="CE193" i="5"/>
  <c r="BW91" i="5"/>
  <c r="BW193" i="5"/>
  <c r="DC141" i="5"/>
  <c r="DC192" i="5"/>
  <c r="CU141" i="5"/>
  <c r="CU192" i="5"/>
  <c r="CM141" i="5"/>
  <c r="CM192" i="5"/>
  <c r="BW141" i="5"/>
  <c r="BW192" i="5"/>
  <c r="DC140" i="5"/>
  <c r="DC191" i="5"/>
  <c r="CU140" i="5"/>
  <c r="CU191" i="5"/>
  <c r="DC139" i="5"/>
  <c r="DC190" i="5"/>
  <c r="CU139" i="5"/>
  <c r="CU190" i="5"/>
  <c r="DC138" i="5"/>
  <c r="DC189" i="5"/>
  <c r="CU138" i="5"/>
  <c r="CU189" i="5"/>
  <c r="BW138" i="5"/>
  <c r="BW189" i="5"/>
  <c r="BW240" i="5" s="1"/>
  <c r="DC137" i="5"/>
  <c r="DC188" i="5"/>
  <c r="CU137" i="5"/>
  <c r="CU188" i="5"/>
  <c r="BW137" i="5"/>
  <c r="BW188" i="5"/>
  <c r="BW239" i="5" s="1"/>
  <c r="DC136" i="5"/>
  <c r="DC187" i="5"/>
  <c r="ET33" i="5"/>
  <c r="CU187" i="5"/>
  <c r="EL33" i="5"/>
  <c r="ED33" i="5"/>
  <c r="DV33" i="5"/>
  <c r="BW187" i="5"/>
  <c r="DC135" i="5"/>
  <c r="DC186" i="5"/>
  <c r="CU135" i="5"/>
  <c r="CU186" i="5"/>
  <c r="EL32" i="5"/>
  <c r="ED32" i="5"/>
  <c r="DV32" i="5"/>
  <c r="DC134" i="5"/>
  <c r="DC185" i="5"/>
  <c r="CU134" i="5"/>
  <c r="CU185" i="5"/>
  <c r="EL31" i="5"/>
  <c r="DV31" i="5"/>
  <c r="DC133" i="5"/>
  <c r="DC184" i="5"/>
  <c r="CU133" i="5"/>
  <c r="CU184" i="5"/>
  <c r="EL30" i="5"/>
  <c r="CM184" i="5"/>
  <c r="DV30" i="5"/>
  <c r="BW184" i="5"/>
  <c r="DC132" i="5"/>
  <c r="DC183" i="5"/>
  <c r="CU132" i="5"/>
  <c r="CU183" i="5"/>
  <c r="EL29" i="5"/>
  <c r="CM183" i="5"/>
  <c r="DV29" i="5"/>
  <c r="BW183" i="5"/>
  <c r="DC79" i="5"/>
  <c r="DC182" i="5"/>
  <c r="CU79" i="5"/>
  <c r="CU182" i="5"/>
  <c r="EL28" i="5"/>
  <c r="CM182" i="5"/>
  <c r="DV28" i="5"/>
  <c r="BW182" i="5"/>
  <c r="DC78" i="5"/>
  <c r="DC181" i="5"/>
  <c r="CU78" i="5"/>
  <c r="CU181" i="5"/>
  <c r="EL27" i="5"/>
  <c r="CM181" i="5"/>
  <c r="DV27" i="5"/>
  <c r="DC77" i="5"/>
  <c r="DC180" i="5"/>
  <c r="CU77" i="5"/>
  <c r="CU180" i="5"/>
  <c r="EL26" i="5"/>
  <c r="CM180" i="5"/>
  <c r="DV26" i="5"/>
  <c r="DC76" i="5"/>
  <c r="DC179" i="5"/>
  <c r="CU76" i="5"/>
  <c r="CU179" i="5"/>
  <c r="EL25" i="5"/>
  <c r="CM179" i="5"/>
  <c r="ED25" i="5"/>
  <c r="DV25" i="5"/>
  <c r="BO76" i="5"/>
  <c r="BO179" i="5"/>
  <c r="DC75" i="5"/>
  <c r="DC178" i="5"/>
  <c r="CU75" i="5"/>
  <c r="CU178" i="5"/>
  <c r="EL24" i="5"/>
  <c r="CM178" i="5"/>
  <c r="ED24" i="5"/>
  <c r="DV24" i="5"/>
  <c r="BO75" i="5"/>
  <c r="BO178" i="5"/>
  <c r="DC74" i="5"/>
  <c r="DC177" i="5"/>
  <c r="CU74" i="5"/>
  <c r="CU177" i="5"/>
  <c r="EL23" i="5"/>
  <c r="CM177" i="5"/>
  <c r="ED23" i="5"/>
  <c r="DV23" i="5"/>
  <c r="BO74" i="5"/>
  <c r="BO177" i="5"/>
  <c r="DC73" i="5"/>
  <c r="DC176" i="5"/>
  <c r="CU73" i="5"/>
  <c r="CU176" i="5"/>
  <c r="CM73" i="5"/>
  <c r="CM176" i="5"/>
  <c r="BO73" i="5"/>
  <c r="BO176" i="5"/>
  <c r="DC72" i="5"/>
  <c r="DC175" i="5"/>
  <c r="CU72" i="5"/>
  <c r="CU175" i="5"/>
  <c r="CM72" i="5"/>
  <c r="CM175" i="5"/>
  <c r="DC71" i="5"/>
  <c r="DC174" i="5"/>
  <c r="CU71" i="5"/>
  <c r="CU174" i="5"/>
  <c r="CM71" i="5"/>
  <c r="CM174" i="5"/>
  <c r="DC70" i="5"/>
  <c r="DC173" i="5"/>
  <c r="CU70" i="5"/>
  <c r="CU173" i="5"/>
  <c r="CM70" i="5"/>
  <c r="CM173" i="5"/>
  <c r="DC69" i="5"/>
  <c r="DC172" i="5"/>
  <c r="CU69" i="5"/>
  <c r="CU172" i="5"/>
  <c r="CM69" i="5"/>
  <c r="CM172" i="5"/>
  <c r="CM223" i="5" s="1"/>
  <c r="CE69" i="5"/>
  <c r="CE172" i="5"/>
  <c r="DC68" i="5"/>
  <c r="DC171" i="5"/>
  <c r="CU68" i="5"/>
  <c r="CU171" i="5"/>
  <c r="DC67" i="5"/>
  <c r="DC170" i="5"/>
  <c r="CU67" i="5"/>
  <c r="CU170" i="5"/>
  <c r="DC66" i="5"/>
  <c r="DC169" i="5"/>
  <c r="CU66" i="5"/>
  <c r="CU169" i="5"/>
  <c r="DC65" i="5"/>
  <c r="DC168" i="5"/>
  <c r="CU65" i="5"/>
  <c r="CU168" i="5"/>
  <c r="DC64" i="5"/>
  <c r="DC167" i="5"/>
  <c r="CU64" i="5"/>
  <c r="CU167" i="5"/>
  <c r="DC63" i="5"/>
  <c r="DC166" i="5"/>
  <c r="CU63" i="5"/>
  <c r="CU166" i="5"/>
  <c r="DN12" i="5"/>
  <c r="DC62" i="5"/>
  <c r="DC165" i="5"/>
  <c r="CU62" i="5"/>
  <c r="CU165" i="5"/>
  <c r="DN11" i="5"/>
  <c r="DC61" i="5"/>
  <c r="DC164" i="5"/>
  <c r="CU61" i="5"/>
  <c r="CU164" i="5"/>
  <c r="DN10" i="5"/>
  <c r="BO164" i="5"/>
  <c r="DC60" i="5"/>
  <c r="DC163" i="5"/>
  <c r="CU60" i="5"/>
  <c r="CU163" i="5"/>
  <c r="CM60" i="5"/>
  <c r="CM163" i="5"/>
  <c r="CE60" i="5"/>
  <c r="CE163" i="5"/>
  <c r="BW60" i="5"/>
  <c r="BW163" i="5"/>
  <c r="BW214" i="5" s="1"/>
  <c r="DN9" i="5"/>
  <c r="BO163" i="5"/>
  <c r="EE32" i="5"/>
  <c r="ED31" i="5"/>
  <c r="EF32" i="5"/>
  <c r="EG32" i="5"/>
  <c r="EH32" i="5"/>
  <c r="EI32" i="5"/>
  <c r="EK31" i="5"/>
  <c r="EJ32" i="5"/>
  <c r="EE31" i="5"/>
  <c r="ED30" i="5"/>
  <c r="EK30" i="5"/>
  <c r="EJ31" i="5"/>
  <c r="EG30" i="5"/>
  <c r="EH30" i="5"/>
  <c r="EI30" i="5"/>
  <c r="EK29" i="5"/>
  <c r="EJ30" i="5"/>
  <c r="EH29" i="5"/>
  <c r="EI29" i="5"/>
  <c r="EK28" i="5"/>
  <c r="EJ29" i="5"/>
  <c r="EH28" i="5"/>
  <c r="EI28" i="5"/>
  <c r="EK27" i="5"/>
  <c r="EJ28" i="5"/>
  <c r="EE25" i="5"/>
  <c r="EF25" i="5"/>
  <c r="EG25" i="5"/>
  <c r="EH27" i="5"/>
  <c r="EH25" i="5"/>
  <c r="EI27" i="5"/>
  <c r="EI25" i="5"/>
  <c r="EH26" i="5"/>
  <c r="EK26" i="5"/>
  <c r="DI80" i="5"/>
  <c r="DI183" i="5"/>
  <c r="EJ27" i="5"/>
  <c r="EJ26" i="5"/>
  <c r="EJ25" i="5"/>
  <c r="EI26" i="5"/>
  <c r="CF110" i="5"/>
  <c r="CF161" i="5" s="1"/>
  <c r="CF212" i="5"/>
  <c r="EC29" i="5"/>
  <c r="EC28" i="5"/>
  <c r="EC27" i="5"/>
  <c r="EC26" i="5"/>
  <c r="EB29" i="5"/>
  <c r="EB28" i="5"/>
  <c r="EB27" i="5"/>
  <c r="EB26" i="5"/>
  <c r="EG29" i="5"/>
  <c r="EG28" i="5"/>
  <c r="EG27" i="5"/>
  <c r="EG26" i="5"/>
  <c r="EF29" i="5"/>
  <c r="EF28" i="5"/>
  <c r="EF27" i="5"/>
  <c r="EF26" i="5"/>
  <c r="EE29" i="5"/>
  <c r="EE28" i="5"/>
  <c r="EE27" i="5"/>
  <c r="EE26" i="5"/>
  <c r="ED29" i="5"/>
  <c r="ED28" i="5"/>
  <c r="ED27" i="5"/>
  <c r="ED26" i="5"/>
  <c r="DL21" i="5"/>
  <c r="BM226" i="5"/>
  <c r="DK36" i="5"/>
  <c r="BL241" i="5"/>
  <c r="EU58" i="5"/>
  <c r="CV263" i="5"/>
  <c r="DL36" i="5"/>
  <c r="BM241" i="5"/>
  <c r="DK27" i="5"/>
  <c r="BL232" i="5"/>
  <c r="ET58" i="5"/>
  <c r="CU263" i="5"/>
  <c r="ET57" i="5"/>
  <c r="CU262" i="5"/>
  <c r="ET56" i="5"/>
  <c r="CU261" i="5"/>
  <c r="ED55" i="5"/>
  <c r="CE260" i="5"/>
  <c r="DN54" i="5"/>
  <c r="BO259" i="5"/>
  <c r="DL51" i="5"/>
  <c r="BM256" i="5"/>
  <c r="DL43" i="5"/>
  <c r="BM248" i="5"/>
  <c r="DL27" i="5"/>
  <c r="BM232" i="5"/>
  <c r="DK58" i="5"/>
  <c r="BL263" i="5"/>
  <c r="DK50" i="5"/>
  <c r="BL255" i="5"/>
  <c r="DK42" i="5"/>
  <c r="BL247" i="5"/>
  <c r="DK34" i="5"/>
  <c r="BL239" i="5"/>
  <c r="DK26" i="5"/>
  <c r="BL231" i="5"/>
  <c r="DK18" i="5"/>
  <c r="BL223" i="5"/>
  <c r="EC58" i="5"/>
  <c r="CD263" i="5"/>
  <c r="DM58" i="5"/>
  <c r="BN263" i="5"/>
  <c r="ES57" i="5"/>
  <c r="CT262" i="5"/>
  <c r="FA56" i="5"/>
  <c r="DB261" i="5"/>
  <c r="ES56" i="5"/>
  <c r="CT261" i="5"/>
  <c r="EC56" i="5"/>
  <c r="CD261" i="5"/>
  <c r="DM56" i="5"/>
  <c r="BN261" i="5"/>
  <c r="FA55" i="5"/>
  <c r="DB260" i="5"/>
  <c r="EK55" i="5"/>
  <c r="CL260" i="5"/>
  <c r="EC55" i="5"/>
  <c r="CD260" i="5"/>
  <c r="DM55" i="5"/>
  <c r="BN260" i="5"/>
  <c r="FA54" i="5"/>
  <c r="DB259" i="5"/>
  <c r="ES54" i="5"/>
  <c r="CT259" i="5"/>
  <c r="EK54" i="5"/>
  <c r="CL259" i="5"/>
  <c r="EC54" i="5"/>
  <c r="CD259" i="5"/>
  <c r="DU54" i="5"/>
  <c r="BV259" i="5"/>
  <c r="DM54" i="5"/>
  <c r="BN259" i="5"/>
  <c r="FA53" i="5"/>
  <c r="DB258" i="5"/>
  <c r="ES53" i="5"/>
  <c r="CT258" i="5"/>
  <c r="EK53" i="5"/>
  <c r="CL258" i="5"/>
  <c r="EC53" i="5"/>
  <c r="CD258" i="5"/>
  <c r="DU53" i="5"/>
  <c r="BV258" i="5"/>
  <c r="DM53" i="5"/>
  <c r="BN258" i="5"/>
  <c r="FA52" i="5"/>
  <c r="DB257" i="5"/>
  <c r="ES52" i="5"/>
  <c r="CT257" i="5"/>
  <c r="EK52" i="5"/>
  <c r="CL257" i="5"/>
  <c r="EC52" i="5"/>
  <c r="CD257" i="5"/>
  <c r="DU52" i="5"/>
  <c r="BV257" i="5"/>
  <c r="DM52" i="5"/>
  <c r="BN257" i="5"/>
  <c r="FA51" i="5"/>
  <c r="DB256" i="5"/>
  <c r="ES51" i="5"/>
  <c r="CT256" i="5"/>
  <c r="EK51" i="5"/>
  <c r="CL256" i="5"/>
  <c r="EC51" i="5"/>
  <c r="CD256" i="5"/>
  <c r="DU51" i="5"/>
  <c r="BV256" i="5"/>
  <c r="DM51" i="5"/>
  <c r="BN256" i="5"/>
  <c r="FA50" i="5"/>
  <c r="DB255" i="5"/>
  <c r="ES50" i="5"/>
  <c r="CT255" i="5"/>
  <c r="EK50" i="5"/>
  <c r="CL255" i="5"/>
  <c r="EC50" i="5"/>
  <c r="CD255" i="5"/>
  <c r="DU50" i="5"/>
  <c r="BV255" i="5"/>
  <c r="DM50" i="5"/>
  <c r="BN255" i="5"/>
  <c r="FA49" i="5"/>
  <c r="DB254" i="5"/>
  <c r="ES49" i="5"/>
  <c r="CT254" i="5"/>
  <c r="EK49" i="5"/>
  <c r="CL254" i="5"/>
  <c r="EC49" i="5"/>
  <c r="CD254" i="5"/>
  <c r="DU49" i="5"/>
  <c r="BV254" i="5"/>
  <c r="DM49" i="5"/>
  <c r="BN254" i="5"/>
  <c r="FA48" i="5"/>
  <c r="DB253" i="5"/>
  <c r="ES48" i="5"/>
  <c r="CT253" i="5"/>
  <c r="EK48" i="5"/>
  <c r="CL253" i="5"/>
  <c r="EC48" i="5"/>
  <c r="CD253" i="5"/>
  <c r="DU48" i="5"/>
  <c r="BV253" i="5"/>
  <c r="DM48" i="5"/>
  <c r="BN253" i="5"/>
  <c r="FA47" i="5"/>
  <c r="DB252" i="5"/>
  <c r="ES47" i="5"/>
  <c r="CT252" i="5"/>
  <c r="EK47" i="5"/>
  <c r="CL252" i="5"/>
  <c r="EC47" i="5"/>
  <c r="CD252" i="5"/>
  <c r="DU47" i="5"/>
  <c r="BV252" i="5"/>
  <c r="DM47" i="5"/>
  <c r="BN252" i="5"/>
  <c r="FA46" i="5"/>
  <c r="DB251" i="5"/>
  <c r="ES46" i="5"/>
  <c r="CT251" i="5"/>
  <c r="EK46" i="5"/>
  <c r="CL251" i="5"/>
  <c r="EC46" i="5"/>
  <c r="CD251" i="5"/>
  <c r="DU46" i="5"/>
  <c r="BV251" i="5"/>
  <c r="DM46" i="5"/>
  <c r="BN251" i="5"/>
  <c r="FA45" i="5"/>
  <c r="DB250" i="5"/>
  <c r="ES45" i="5"/>
  <c r="CT250" i="5"/>
  <c r="EK45" i="5"/>
  <c r="CL250" i="5"/>
  <c r="EC45" i="5"/>
  <c r="CD250" i="5"/>
  <c r="DU45" i="5"/>
  <c r="BV250" i="5"/>
  <c r="DM45" i="5"/>
  <c r="BN250" i="5"/>
  <c r="FA44" i="5"/>
  <c r="DB249" i="5"/>
  <c r="ES44" i="5"/>
  <c r="CT249" i="5"/>
  <c r="EK44" i="5"/>
  <c r="CL249" i="5"/>
  <c r="EC44" i="5"/>
  <c r="CD249" i="5"/>
  <c r="DU44" i="5"/>
  <c r="BV249" i="5"/>
  <c r="DM44" i="5"/>
  <c r="BN249" i="5"/>
  <c r="FA43" i="5"/>
  <c r="DB248" i="5"/>
  <c r="ES43" i="5"/>
  <c r="CT248" i="5"/>
  <c r="EK43" i="5"/>
  <c r="CL248" i="5"/>
  <c r="EC43" i="5"/>
  <c r="CD248" i="5"/>
  <c r="DU43" i="5"/>
  <c r="BV248" i="5"/>
  <c r="DM43" i="5"/>
  <c r="BN248" i="5"/>
  <c r="FA42" i="5"/>
  <c r="DB247" i="5"/>
  <c r="ES42" i="5"/>
  <c r="CT247" i="5"/>
  <c r="EK42" i="5"/>
  <c r="CL247" i="5"/>
  <c r="EC42" i="5"/>
  <c r="CD247" i="5"/>
  <c r="DU42" i="5"/>
  <c r="BV247" i="5"/>
  <c r="DM42" i="5"/>
  <c r="BN247" i="5"/>
  <c r="FA41" i="5"/>
  <c r="DB246" i="5"/>
  <c r="ES41" i="5"/>
  <c r="CT246" i="5"/>
  <c r="EK41" i="5"/>
  <c r="CL246" i="5"/>
  <c r="EC41" i="5"/>
  <c r="CD246" i="5"/>
  <c r="DU41" i="5"/>
  <c r="DM41" i="5"/>
  <c r="FA40" i="5"/>
  <c r="DB245" i="5"/>
  <c r="ES40" i="5"/>
  <c r="CT245" i="5"/>
  <c r="EK40" i="5"/>
  <c r="CL245" i="5"/>
  <c r="EC40" i="5"/>
  <c r="CD245" i="5"/>
  <c r="DU40" i="5"/>
  <c r="DM40" i="5"/>
  <c r="FA39" i="5"/>
  <c r="DB244" i="5"/>
  <c r="ES39" i="5"/>
  <c r="CT244" i="5"/>
  <c r="EK39" i="5"/>
  <c r="CL244" i="5"/>
  <c r="EC39" i="5"/>
  <c r="CD244" i="5"/>
  <c r="DU39" i="5"/>
  <c r="DM39" i="5"/>
  <c r="FA38" i="5"/>
  <c r="DB243" i="5"/>
  <c r="ES38" i="5"/>
  <c r="CT243" i="5"/>
  <c r="EK38" i="5"/>
  <c r="EC38" i="5"/>
  <c r="DU38" i="5"/>
  <c r="DM38" i="5"/>
  <c r="FA37" i="5"/>
  <c r="DB242" i="5"/>
  <c r="ES37" i="5"/>
  <c r="CT242" i="5"/>
  <c r="EK37" i="5"/>
  <c r="EC37" i="5"/>
  <c r="DU37" i="5"/>
  <c r="DM37" i="5"/>
  <c r="FA36" i="5"/>
  <c r="DB241" i="5"/>
  <c r="ES36" i="5"/>
  <c r="CT241" i="5"/>
  <c r="EK36" i="5"/>
  <c r="EC36" i="5"/>
  <c r="DU36" i="5"/>
  <c r="DM36" i="5"/>
  <c r="FA35" i="5"/>
  <c r="DB240" i="5"/>
  <c r="ES35" i="5"/>
  <c r="CT240" i="5"/>
  <c r="EK35" i="5"/>
  <c r="EC35" i="5"/>
  <c r="DU35" i="5"/>
  <c r="DM35" i="5"/>
  <c r="FA34" i="5"/>
  <c r="DB239" i="5"/>
  <c r="ES34" i="5"/>
  <c r="CT239" i="5"/>
  <c r="EK34" i="5"/>
  <c r="EC34" i="5"/>
  <c r="DU34" i="5"/>
  <c r="DM34" i="5"/>
  <c r="DU33" i="5"/>
  <c r="DM33" i="5"/>
  <c r="FA32" i="5"/>
  <c r="DB237" i="5"/>
  <c r="ES32" i="5"/>
  <c r="CT237" i="5"/>
  <c r="DU32" i="5"/>
  <c r="DM32" i="5"/>
  <c r="FA31" i="5"/>
  <c r="DB236" i="5"/>
  <c r="ES31" i="5"/>
  <c r="CT236" i="5"/>
  <c r="DU31" i="5"/>
  <c r="DM31" i="5"/>
  <c r="FA30" i="5"/>
  <c r="DB235" i="5"/>
  <c r="ES30" i="5"/>
  <c r="CT235" i="5"/>
  <c r="DU30" i="5"/>
  <c r="DM30" i="5"/>
  <c r="FA29" i="5"/>
  <c r="DB234" i="5"/>
  <c r="ES29" i="5"/>
  <c r="CT234" i="5"/>
  <c r="DU29" i="5"/>
  <c r="DM29" i="5"/>
  <c r="FA28" i="5"/>
  <c r="DB233" i="5"/>
  <c r="ES28" i="5"/>
  <c r="CT233" i="5"/>
  <c r="DU28" i="5"/>
  <c r="DM28" i="5"/>
  <c r="FA27" i="5"/>
  <c r="DB232" i="5"/>
  <c r="ES27" i="5"/>
  <c r="CT232" i="5"/>
  <c r="DU27" i="5"/>
  <c r="DM27" i="5"/>
  <c r="FA26" i="5"/>
  <c r="DB231" i="5"/>
  <c r="ES26" i="5"/>
  <c r="CT231" i="5"/>
  <c r="DU26" i="5"/>
  <c r="DM26" i="5"/>
  <c r="FA25" i="5"/>
  <c r="DB230" i="5"/>
  <c r="ES25" i="5"/>
  <c r="CT230" i="5"/>
  <c r="DU25" i="5"/>
  <c r="DM25" i="5"/>
  <c r="BN230" i="5"/>
  <c r="FA24" i="5"/>
  <c r="DB229" i="5"/>
  <c r="ES24" i="5"/>
  <c r="CT229" i="5"/>
  <c r="DU24" i="5"/>
  <c r="DM24" i="5"/>
  <c r="BN229" i="5"/>
  <c r="FA23" i="5"/>
  <c r="DB228" i="5"/>
  <c r="ES23" i="5"/>
  <c r="CT228" i="5"/>
  <c r="DU23" i="5"/>
  <c r="DM23" i="5"/>
  <c r="BN228" i="5"/>
  <c r="FA22" i="5"/>
  <c r="DB227" i="5"/>
  <c r="ES22" i="5"/>
  <c r="CT227" i="5"/>
  <c r="EK22" i="5"/>
  <c r="EC22" i="5"/>
  <c r="DU22" i="5"/>
  <c r="DM22" i="5"/>
  <c r="BN227" i="5"/>
  <c r="FA21" i="5"/>
  <c r="DB226" i="5"/>
  <c r="ES21" i="5"/>
  <c r="CT226" i="5"/>
  <c r="EK21" i="5"/>
  <c r="EC21" i="5"/>
  <c r="DU21" i="5"/>
  <c r="DM21" i="5"/>
  <c r="FA20" i="5"/>
  <c r="DB225" i="5"/>
  <c r="ES20" i="5"/>
  <c r="CT225" i="5"/>
  <c r="EK20" i="5"/>
  <c r="EC20" i="5"/>
  <c r="DU20" i="5"/>
  <c r="DM20" i="5"/>
  <c r="FA19" i="5"/>
  <c r="DB224" i="5"/>
  <c r="ES19" i="5"/>
  <c r="CT224" i="5"/>
  <c r="EK19" i="5"/>
  <c r="EC19" i="5"/>
  <c r="DU19" i="5"/>
  <c r="DM19" i="5"/>
  <c r="FA18" i="5"/>
  <c r="DB223" i="5"/>
  <c r="ES18" i="5"/>
  <c r="CT223" i="5"/>
  <c r="EK18" i="5"/>
  <c r="EC18" i="5"/>
  <c r="CD223" i="5"/>
  <c r="DU18" i="5"/>
  <c r="DM18" i="5"/>
  <c r="DB222" i="5"/>
  <c r="CT222" i="5"/>
  <c r="DB221" i="5"/>
  <c r="CT221" i="5"/>
  <c r="DB220" i="5"/>
  <c r="CT220" i="5"/>
  <c r="FA14" i="5"/>
  <c r="DB219" i="5"/>
  <c r="ES14" i="5"/>
  <c r="CT219" i="5"/>
  <c r="EK14" i="5"/>
  <c r="EC14" i="5"/>
  <c r="DU14" i="5"/>
  <c r="DM14" i="5"/>
  <c r="FA13" i="5"/>
  <c r="DB218" i="5"/>
  <c r="ES13" i="5"/>
  <c r="CT218" i="5"/>
  <c r="EK13" i="5"/>
  <c r="EC13" i="5"/>
  <c r="DU13" i="5"/>
  <c r="DM13" i="5"/>
  <c r="FA12" i="5"/>
  <c r="DB217" i="5"/>
  <c r="ES12" i="5"/>
  <c r="CT217" i="5"/>
  <c r="EK12" i="5"/>
  <c r="EC12" i="5"/>
  <c r="DU12" i="5"/>
  <c r="FA11" i="5"/>
  <c r="DB216" i="5"/>
  <c r="ES11" i="5"/>
  <c r="CT216" i="5"/>
  <c r="EK11" i="5"/>
  <c r="EC11" i="5"/>
  <c r="DU11" i="5"/>
  <c r="FA10" i="5"/>
  <c r="DB215" i="5"/>
  <c r="ES10" i="5"/>
  <c r="CT215" i="5"/>
  <c r="EK10" i="5"/>
  <c r="EC10" i="5"/>
  <c r="DU10" i="5"/>
  <c r="FA9" i="5"/>
  <c r="DB214" i="5"/>
  <c r="ES9" i="5"/>
  <c r="CT214" i="5"/>
  <c r="EK9" i="5"/>
  <c r="CL214" i="5"/>
  <c r="EC9" i="5"/>
  <c r="CD214" i="5"/>
  <c r="DU9" i="5"/>
  <c r="BV214" i="5"/>
  <c r="DL37" i="5"/>
  <c r="BM242" i="5"/>
  <c r="ED58" i="5"/>
  <c r="CE263" i="5"/>
  <c r="FB57" i="5"/>
  <c r="DC262" i="5"/>
  <c r="ED56" i="5"/>
  <c r="CE261" i="5"/>
  <c r="FB55" i="5"/>
  <c r="DC260" i="5"/>
  <c r="DN55" i="5"/>
  <c r="BO260" i="5"/>
  <c r="DV54" i="5"/>
  <c r="BW259" i="5"/>
  <c r="EL53" i="5"/>
  <c r="CM258" i="5"/>
  <c r="DN53" i="5"/>
  <c r="BO258" i="5"/>
  <c r="DL35" i="5"/>
  <c r="BM240" i="5"/>
  <c r="DL19" i="5"/>
  <c r="BM224" i="5"/>
  <c r="FA58" i="5"/>
  <c r="DB263" i="5"/>
  <c r="ES58" i="5"/>
  <c r="CT263" i="5"/>
  <c r="EK58" i="5"/>
  <c r="CL263" i="5"/>
  <c r="DU58" i="5"/>
  <c r="BV263" i="5"/>
  <c r="FA57" i="5"/>
  <c r="DB262" i="5"/>
  <c r="EK57" i="5"/>
  <c r="CL262" i="5"/>
  <c r="EC57" i="5"/>
  <c r="CD262" i="5"/>
  <c r="DU57" i="5"/>
  <c r="BV262" i="5"/>
  <c r="DM57" i="5"/>
  <c r="BN262" i="5"/>
  <c r="EK56" i="5"/>
  <c r="CL261" i="5"/>
  <c r="DU56" i="5"/>
  <c r="BV261" i="5"/>
  <c r="ES55" i="5"/>
  <c r="CT260" i="5"/>
  <c r="DU55" i="5"/>
  <c r="BV260" i="5"/>
  <c r="DL58" i="5"/>
  <c r="BM263" i="5"/>
  <c r="DL50" i="5"/>
  <c r="BM255" i="5"/>
  <c r="DL42" i="5"/>
  <c r="BM247" i="5"/>
  <c r="DL34" i="5"/>
  <c r="BM239" i="5"/>
  <c r="DL26" i="5"/>
  <c r="BM231" i="5"/>
  <c r="DL18" i="5"/>
  <c r="BM223" i="5"/>
  <c r="DK57" i="5"/>
  <c r="BL262" i="5"/>
  <c r="DK49" i="5"/>
  <c r="BL254" i="5"/>
  <c r="DK41" i="5"/>
  <c r="BL246" i="5"/>
  <c r="DK33" i="5"/>
  <c r="BL238" i="5"/>
  <c r="DK25" i="5"/>
  <c r="BL230" i="5"/>
  <c r="BL222" i="5"/>
  <c r="FH58" i="5"/>
  <c r="DI263" i="5"/>
  <c r="EZ58" i="5"/>
  <c r="DA263" i="5"/>
  <c r="ER58" i="5"/>
  <c r="CS263" i="5"/>
  <c r="EJ58" i="5"/>
  <c r="CK263" i="5"/>
  <c r="EB58" i="5"/>
  <c r="CC263" i="5"/>
  <c r="DT58" i="5"/>
  <c r="BU263" i="5"/>
  <c r="FH57" i="5"/>
  <c r="DI262" i="5"/>
  <c r="EZ57" i="5"/>
  <c r="DA262" i="5"/>
  <c r="ER57" i="5"/>
  <c r="CS262" i="5"/>
  <c r="EJ57" i="5"/>
  <c r="CK262" i="5"/>
  <c r="EB57" i="5"/>
  <c r="CC262" i="5"/>
  <c r="DT57" i="5"/>
  <c r="BU262" i="5"/>
  <c r="FH56" i="5"/>
  <c r="DI261" i="5"/>
  <c r="EZ56" i="5"/>
  <c r="DA261" i="5"/>
  <c r="ER56" i="5"/>
  <c r="CS261" i="5"/>
  <c r="EJ56" i="5"/>
  <c r="CK261" i="5"/>
  <c r="EB56" i="5"/>
  <c r="CC261" i="5"/>
  <c r="DT56" i="5"/>
  <c r="BU261" i="5"/>
  <c r="FH55" i="5"/>
  <c r="DI260" i="5"/>
  <c r="EZ55" i="5"/>
  <c r="DA260" i="5"/>
  <c r="ER55" i="5"/>
  <c r="CS260" i="5"/>
  <c r="EJ55" i="5"/>
  <c r="CK260" i="5"/>
  <c r="EB55" i="5"/>
  <c r="CC260" i="5"/>
  <c r="DT55" i="5"/>
  <c r="BU260" i="5"/>
  <c r="FH54" i="5"/>
  <c r="DI259" i="5"/>
  <c r="EZ54" i="5"/>
  <c r="DA259" i="5"/>
  <c r="ER54" i="5"/>
  <c r="CS259" i="5"/>
  <c r="EJ54" i="5"/>
  <c r="CK259" i="5"/>
  <c r="EB54" i="5"/>
  <c r="CC259" i="5"/>
  <c r="DT54" i="5"/>
  <c r="BU259" i="5"/>
  <c r="FH53" i="5"/>
  <c r="DI258" i="5"/>
  <c r="EZ53" i="5"/>
  <c r="DA258" i="5"/>
  <c r="ER53" i="5"/>
  <c r="CS258" i="5"/>
  <c r="EJ53" i="5"/>
  <c r="CK258" i="5"/>
  <c r="EB53" i="5"/>
  <c r="CC258" i="5"/>
  <c r="DT53" i="5"/>
  <c r="BU258" i="5"/>
  <c r="FH52" i="5"/>
  <c r="DI257" i="5"/>
  <c r="EZ52" i="5"/>
  <c r="DA257" i="5"/>
  <c r="ER52" i="5"/>
  <c r="CS257" i="5"/>
  <c r="EJ52" i="5"/>
  <c r="CK257" i="5"/>
  <c r="EB52" i="5"/>
  <c r="CC257" i="5"/>
  <c r="DT52" i="5"/>
  <c r="BU257" i="5"/>
  <c r="FH51" i="5"/>
  <c r="DI256" i="5"/>
  <c r="EZ51" i="5"/>
  <c r="DA256" i="5"/>
  <c r="ER51" i="5"/>
  <c r="CS256" i="5"/>
  <c r="EJ51" i="5"/>
  <c r="CK256" i="5"/>
  <c r="EB51" i="5"/>
  <c r="CC256" i="5"/>
  <c r="DT51" i="5"/>
  <c r="BU256" i="5"/>
  <c r="FH50" i="5"/>
  <c r="DI255" i="5"/>
  <c r="EZ50" i="5"/>
  <c r="DA255" i="5"/>
  <c r="ER50" i="5"/>
  <c r="CS255" i="5"/>
  <c r="EJ50" i="5"/>
  <c r="CK255" i="5"/>
  <c r="EB50" i="5"/>
  <c r="CC255" i="5"/>
  <c r="DT50" i="5"/>
  <c r="BU255" i="5"/>
  <c r="FH49" i="5"/>
  <c r="DI254" i="5"/>
  <c r="EZ49" i="5"/>
  <c r="DA254" i="5"/>
  <c r="ER49" i="5"/>
  <c r="CS254" i="5"/>
  <c r="EJ49" i="5"/>
  <c r="CK254" i="5"/>
  <c r="EB49" i="5"/>
  <c r="CC254" i="5"/>
  <c r="DT49" i="5"/>
  <c r="BU254" i="5"/>
  <c r="FH48" i="5"/>
  <c r="DI253" i="5"/>
  <c r="EZ48" i="5"/>
  <c r="DA253" i="5"/>
  <c r="ER48" i="5"/>
  <c r="CS253" i="5"/>
  <c r="EJ48" i="5"/>
  <c r="CK253" i="5"/>
  <c r="EB48" i="5"/>
  <c r="CC253" i="5"/>
  <c r="DT48" i="5"/>
  <c r="BU253" i="5"/>
  <c r="FH47" i="5"/>
  <c r="DI252" i="5"/>
  <c r="EZ47" i="5"/>
  <c r="DA252" i="5"/>
  <c r="ER47" i="5"/>
  <c r="CS252" i="5"/>
  <c r="EJ47" i="5"/>
  <c r="CK252" i="5"/>
  <c r="EB47" i="5"/>
  <c r="CC252" i="5"/>
  <c r="DT47" i="5"/>
  <c r="BU252" i="5"/>
  <c r="FH46" i="5"/>
  <c r="DI251" i="5"/>
  <c r="EZ46" i="5"/>
  <c r="DA251" i="5"/>
  <c r="ER46" i="5"/>
  <c r="CS251" i="5"/>
  <c r="EJ46" i="5"/>
  <c r="CK251" i="5"/>
  <c r="EB46" i="5"/>
  <c r="CC251" i="5"/>
  <c r="DT46" i="5"/>
  <c r="BU251" i="5"/>
  <c r="FH45" i="5"/>
  <c r="DI250" i="5"/>
  <c r="EZ45" i="5"/>
  <c r="DA250" i="5"/>
  <c r="ER45" i="5"/>
  <c r="CS250" i="5"/>
  <c r="EJ45" i="5"/>
  <c r="CK250" i="5"/>
  <c r="EB45" i="5"/>
  <c r="CC250" i="5"/>
  <c r="DT45" i="5"/>
  <c r="BU250" i="5"/>
  <c r="FH44" i="5"/>
  <c r="DI249" i="5"/>
  <c r="EZ44" i="5"/>
  <c r="DA249" i="5"/>
  <c r="ER44" i="5"/>
  <c r="CS249" i="5"/>
  <c r="EJ44" i="5"/>
  <c r="CK249" i="5"/>
  <c r="EB44" i="5"/>
  <c r="CC249" i="5"/>
  <c r="DT44" i="5"/>
  <c r="BU249" i="5"/>
  <c r="FH43" i="5"/>
  <c r="DI248" i="5"/>
  <c r="EZ43" i="5"/>
  <c r="DA248" i="5"/>
  <c r="ER43" i="5"/>
  <c r="CS248" i="5"/>
  <c r="EJ43" i="5"/>
  <c r="CK248" i="5"/>
  <c r="EB43" i="5"/>
  <c r="CC248" i="5"/>
  <c r="DT43" i="5"/>
  <c r="BU248" i="5"/>
  <c r="FH42" i="5"/>
  <c r="DI247" i="5"/>
  <c r="EZ42" i="5"/>
  <c r="DA247" i="5"/>
  <c r="ER42" i="5"/>
  <c r="CS247" i="5"/>
  <c r="EJ42" i="5"/>
  <c r="CK247" i="5"/>
  <c r="EB42" i="5"/>
  <c r="CC247" i="5"/>
  <c r="DT42" i="5"/>
  <c r="BU247" i="5"/>
  <c r="FH41" i="5"/>
  <c r="DI246" i="5"/>
  <c r="EZ41" i="5"/>
  <c r="DA246" i="5"/>
  <c r="ER41" i="5"/>
  <c r="CS246" i="5"/>
  <c r="EJ41" i="5"/>
  <c r="CK246" i="5"/>
  <c r="EB41" i="5"/>
  <c r="CC246" i="5"/>
  <c r="DT41" i="5"/>
  <c r="FH40" i="5"/>
  <c r="DI245" i="5"/>
  <c r="EZ40" i="5"/>
  <c r="DA245" i="5"/>
  <c r="ER40" i="5"/>
  <c r="CS245" i="5"/>
  <c r="EJ40" i="5"/>
  <c r="CK245" i="5"/>
  <c r="EB40" i="5"/>
  <c r="CC245" i="5"/>
  <c r="DT40" i="5"/>
  <c r="FH39" i="5"/>
  <c r="DI244" i="5"/>
  <c r="EZ39" i="5"/>
  <c r="DA244" i="5"/>
  <c r="ER39" i="5"/>
  <c r="CS244" i="5"/>
  <c r="EJ39" i="5"/>
  <c r="CK244" i="5"/>
  <c r="EB39" i="5"/>
  <c r="CC244" i="5"/>
  <c r="DT39" i="5"/>
  <c r="FH38" i="5"/>
  <c r="DI243" i="5"/>
  <c r="EZ38" i="5"/>
  <c r="DA243" i="5"/>
  <c r="ER38" i="5"/>
  <c r="CS243" i="5"/>
  <c r="EJ38" i="5"/>
  <c r="EB38" i="5"/>
  <c r="DT38" i="5"/>
  <c r="FH37" i="5"/>
  <c r="DI242" i="5"/>
  <c r="EZ37" i="5"/>
  <c r="DA242" i="5"/>
  <c r="ER37" i="5"/>
  <c r="CS242" i="5"/>
  <c r="EJ37" i="5"/>
  <c r="EB37" i="5"/>
  <c r="DT37" i="5"/>
  <c r="FH36" i="5"/>
  <c r="DI241" i="5"/>
  <c r="EZ36" i="5"/>
  <c r="DA241" i="5"/>
  <c r="ER36" i="5"/>
  <c r="CS241" i="5"/>
  <c r="EJ36" i="5"/>
  <c r="EB36" i="5"/>
  <c r="DT36" i="5"/>
  <c r="FH35" i="5"/>
  <c r="DI240" i="5"/>
  <c r="EZ35" i="5"/>
  <c r="DA240" i="5"/>
  <c r="ER35" i="5"/>
  <c r="CS240" i="5"/>
  <c r="EJ35" i="5"/>
  <c r="EB35" i="5"/>
  <c r="DT35" i="5"/>
  <c r="FH34" i="5"/>
  <c r="DI239" i="5"/>
  <c r="EZ34" i="5"/>
  <c r="DA239" i="5"/>
  <c r="ER34" i="5"/>
  <c r="CS239" i="5"/>
  <c r="EJ34" i="5"/>
  <c r="EB34" i="5"/>
  <c r="DT34" i="5"/>
  <c r="FH33" i="5"/>
  <c r="DI238" i="5"/>
  <c r="ER33" i="5"/>
  <c r="CS238" i="5"/>
  <c r="DT33" i="5"/>
  <c r="FH32" i="5"/>
  <c r="DI237" i="5"/>
  <c r="EZ32" i="5"/>
  <c r="DA237" i="5"/>
  <c r="ER32" i="5"/>
  <c r="CS237" i="5"/>
  <c r="DT32" i="5"/>
  <c r="FH31" i="5"/>
  <c r="DI236" i="5"/>
  <c r="EZ31" i="5"/>
  <c r="DA236" i="5"/>
  <c r="ER31" i="5"/>
  <c r="DT31" i="5"/>
  <c r="FH30" i="5"/>
  <c r="EZ30" i="5"/>
  <c r="DA235" i="5"/>
  <c r="ER30" i="5"/>
  <c r="CS235" i="5"/>
  <c r="DT30" i="5"/>
  <c r="EZ29" i="5"/>
  <c r="DA234" i="5"/>
  <c r="ER29" i="5"/>
  <c r="CS234" i="5"/>
  <c r="DT29" i="5"/>
  <c r="FH28" i="5"/>
  <c r="DI233" i="5"/>
  <c r="EZ28" i="5"/>
  <c r="DA233" i="5"/>
  <c r="ER28" i="5"/>
  <c r="CS233" i="5"/>
  <c r="DT28" i="5"/>
  <c r="FH27" i="5"/>
  <c r="DI232" i="5"/>
  <c r="EZ27" i="5"/>
  <c r="DA232" i="5"/>
  <c r="ER27" i="5"/>
  <c r="CS232" i="5"/>
  <c r="DT27" i="5"/>
  <c r="FH26" i="5"/>
  <c r="DI231" i="5"/>
  <c r="EZ26" i="5"/>
  <c r="DA231" i="5"/>
  <c r="ER26" i="5"/>
  <c r="CS231" i="5"/>
  <c r="DT26" i="5"/>
  <c r="FH25" i="5"/>
  <c r="DI230" i="5"/>
  <c r="EZ25" i="5"/>
  <c r="DA230" i="5"/>
  <c r="ER25" i="5"/>
  <c r="CS230" i="5"/>
  <c r="DT25" i="5"/>
  <c r="FH24" i="5"/>
  <c r="DI229" i="5"/>
  <c r="EZ24" i="5"/>
  <c r="DA229" i="5"/>
  <c r="ER24" i="5"/>
  <c r="CS229" i="5"/>
  <c r="DT24" i="5"/>
  <c r="FH23" i="5"/>
  <c r="DI228" i="5"/>
  <c r="EZ23" i="5"/>
  <c r="DA228" i="5"/>
  <c r="ER23" i="5"/>
  <c r="CS228" i="5"/>
  <c r="DT23" i="5"/>
  <c r="FH22" i="5"/>
  <c r="DI227" i="5"/>
  <c r="EZ22" i="5"/>
  <c r="DA227" i="5"/>
  <c r="ER22" i="5"/>
  <c r="CS227" i="5"/>
  <c r="EJ22" i="5"/>
  <c r="EB22" i="5"/>
  <c r="DT22" i="5"/>
  <c r="FH21" i="5"/>
  <c r="DI226" i="5"/>
  <c r="EZ21" i="5"/>
  <c r="DA226" i="5"/>
  <c r="ER21" i="5"/>
  <c r="CS226" i="5"/>
  <c r="EJ21" i="5"/>
  <c r="EB21" i="5"/>
  <c r="DT21" i="5"/>
  <c r="FH20" i="5"/>
  <c r="DI225" i="5"/>
  <c r="EZ20" i="5"/>
  <c r="DA225" i="5"/>
  <c r="ER20" i="5"/>
  <c r="CS225" i="5"/>
  <c r="EJ20" i="5"/>
  <c r="EB20" i="5"/>
  <c r="DT20" i="5"/>
  <c r="FH19" i="5"/>
  <c r="DI224" i="5"/>
  <c r="EZ19" i="5"/>
  <c r="DA224" i="5"/>
  <c r="ER19" i="5"/>
  <c r="CS224" i="5"/>
  <c r="EJ19" i="5"/>
  <c r="EB19" i="5"/>
  <c r="DT19" i="5"/>
  <c r="FH18" i="5"/>
  <c r="DI223" i="5"/>
  <c r="EZ18" i="5"/>
  <c r="DA223" i="5"/>
  <c r="ER18" i="5"/>
  <c r="CS223" i="5"/>
  <c r="EJ18" i="5"/>
  <c r="CK223" i="5"/>
  <c r="EB18" i="5"/>
  <c r="CC223" i="5"/>
  <c r="DT18" i="5"/>
  <c r="DI222" i="5"/>
  <c r="DA222" i="5"/>
  <c r="CS222" i="5"/>
  <c r="DI221" i="5"/>
  <c r="DA221" i="5"/>
  <c r="CS221" i="5"/>
  <c r="DI220" i="5"/>
  <c r="DA220" i="5"/>
  <c r="CS220" i="5"/>
  <c r="FH14" i="5"/>
  <c r="DI219" i="5"/>
  <c r="EZ14" i="5"/>
  <c r="DA219" i="5"/>
  <c r="ER14" i="5"/>
  <c r="CS219" i="5"/>
  <c r="EJ14" i="5"/>
  <c r="EB14" i="5"/>
  <c r="DT14" i="5"/>
  <c r="FH13" i="5"/>
  <c r="DI218" i="5"/>
  <c r="EZ13" i="5"/>
  <c r="DA218" i="5"/>
  <c r="ER13" i="5"/>
  <c r="CS218" i="5"/>
  <c r="EJ13" i="5"/>
  <c r="EB13" i="5"/>
  <c r="DT13" i="5"/>
  <c r="FH12" i="5"/>
  <c r="DI217" i="5"/>
  <c r="EZ12" i="5"/>
  <c r="DA217" i="5"/>
  <c r="ER12" i="5"/>
  <c r="CS217" i="5"/>
  <c r="EJ12" i="5"/>
  <c r="EB12" i="5"/>
  <c r="DT12" i="5"/>
  <c r="FH11" i="5"/>
  <c r="DI216" i="5"/>
  <c r="EZ11" i="5"/>
  <c r="DA216" i="5"/>
  <c r="ER11" i="5"/>
  <c r="CS216" i="5"/>
  <c r="EJ11" i="5"/>
  <c r="EB11" i="5"/>
  <c r="DT11" i="5"/>
  <c r="FH10" i="5"/>
  <c r="DI215" i="5"/>
  <c r="EZ10" i="5"/>
  <c r="DA215" i="5"/>
  <c r="ER10" i="5"/>
  <c r="CS215" i="5"/>
  <c r="EJ10" i="5"/>
  <c r="EB10" i="5"/>
  <c r="DT10" i="5"/>
  <c r="FH9" i="5"/>
  <c r="DI214" i="5"/>
  <c r="EZ9" i="5"/>
  <c r="DA214" i="5"/>
  <c r="ER9" i="5"/>
  <c r="CS214" i="5"/>
  <c r="EJ9" i="5"/>
  <c r="CK214" i="5"/>
  <c r="EB9" i="5"/>
  <c r="CC214" i="5"/>
  <c r="DT9" i="5"/>
  <c r="BU214" i="5"/>
  <c r="DK19" i="5"/>
  <c r="BL224" i="5"/>
  <c r="DV58" i="5"/>
  <c r="BW263" i="5"/>
  <c r="ED57" i="5"/>
  <c r="DV56" i="5"/>
  <c r="BW261" i="5"/>
  <c r="ET54" i="5"/>
  <c r="CU259" i="5"/>
  <c r="DK40" i="5"/>
  <c r="BL245" i="5"/>
  <c r="EQ58" i="5"/>
  <c r="CR263" i="5"/>
  <c r="FG56" i="5"/>
  <c r="DH261" i="5"/>
  <c r="EI56" i="5"/>
  <c r="CJ261" i="5"/>
  <c r="FG55" i="5"/>
  <c r="DH260" i="5"/>
  <c r="DS55" i="5"/>
  <c r="BT260" i="5"/>
  <c r="EA54" i="5"/>
  <c r="CB259" i="5"/>
  <c r="EQ53" i="5"/>
  <c r="CR258" i="5"/>
  <c r="DS53" i="5"/>
  <c r="BT258" i="5"/>
  <c r="EI52" i="5"/>
  <c r="CJ257" i="5"/>
  <c r="FG51" i="5"/>
  <c r="DH256" i="5"/>
  <c r="EA51" i="5"/>
  <c r="CB256" i="5"/>
  <c r="FG50" i="5"/>
  <c r="DH255" i="5"/>
  <c r="EA50" i="5"/>
  <c r="CB255" i="5"/>
  <c r="EY49" i="5"/>
  <c r="CZ254" i="5"/>
  <c r="EA49" i="5"/>
  <c r="CB254" i="5"/>
  <c r="EQ48" i="5"/>
  <c r="CR253" i="5"/>
  <c r="DS48" i="5"/>
  <c r="BT253" i="5"/>
  <c r="FG47" i="5"/>
  <c r="DH252" i="5"/>
  <c r="EY47" i="5"/>
  <c r="CZ252" i="5"/>
  <c r="EI47" i="5"/>
  <c r="CJ252" i="5"/>
  <c r="DS47" i="5"/>
  <c r="BT252" i="5"/>
  <c r="FG46" i="5"/>
  <c r="DH251" i="5"/>
  <c r="EY46" i="5"/>
  <c r="CZ251" i="5"/>
  <c r="EQ46" i="5"/>
  <c r="CR251" i="5"/>
  <c r="EI46" i="5"/>
  <c r="CJ251" i="5"/>
  <c r="EA46" i="5"/>
  <c r="CB251" i="5"/>
  <c r="DS46" i="5"/>
  <c r="BT251" i="5"/>
  <c r="FG45" i="5"/>
  <c r="DH250" i="5"/>
  <c r="EY45" i="5"/>
  <c r="CZ250" i="5"/>
  <c r="EQ45" i="5"/>
  <c r="CR250" i="5"/>
  <c r="EI45" i="5"/>
  <c r="CJ250" i="5"/>
  <c r="EA45" i="5"/>
  <c r="CB250" i="5"/>
  <c r="DS45" i="5"/>
  <c r="BT250" i="5"/>
  <c r="FG44" i="5"/>
  <c r="DH249" i="5"/>
  <c r="EY44" i="5"/>
  <c r="CZ249" i="5"/>
  <c r="EQ44" i="5"/>
  <c r="CR249" i="5"/>
  <c r="EI44" i="5"/>
  <c r="CJ249" i="5"/>
  <c r="EA44" i="5"/>
  <c r="CB249" i="5"/>
  <c r="DS44" i="5"/>
  <c r="BT249" i="5"/>
  <c r="FG43" i="5"/>
  <c r="DH248" i="5"/>
  <c r="EY43" i="5"/>
  <c r="CZ248" i="5"/>
  <c r="EQ43" i="5"/>
  <c r="CR248" i="5"/>
  <c r="EI43" i="5"/>
  <c r="CJ248" i="5"/>
  <c r="EA43" i="5"/>
  <c r="CB248" i="5"/>
  <c r="DS43" i="5"/>
  <c r="BT248" i="5"/>
  <c r="FG42" i="5"/>
  <c r="DH247" i="5"/>
  <c r="EY42" i="5"/>
  <c r="CZ247" i="5"/>
  <c r="EQ42" i="5"/>
  <c r="CR247" i="5"/>
  <c r="EI42" i="5"/>
  <c r="CJ247" i="5"/>
  <c r="EA42" i="5"/>
  <c r="CB247" i="5"/>
  <c r="DS42" i="5"/>
  <c r="BT247" i="5"/>
  <c r="FG41" i="5"/>
  <c r="DH246" i="5"/>
  <c r="EY41" i="5"/>
  <c r="CZ246" i="5"/>
  <c r="EQ41" i="5"/>
  <c r="CR246" i="5"/>
  <c r="EI41" i="5"/>
  <c r="CJ246" i="5"/>
  <c r="EA41" i="5"/>
  <c r="CB246" i="5"/>
  <c r="DS41" i="5"/>
  <c r="FG40" i="5"/>
  <c r="DH245" i="5"/>
  <c r="EY40" i="5"/>
  <c r="CZ245" i="5"/>
  <c r="EQ40" i="5"/>
  <c r="CR245" i="5"/>
  <c r="EI40" i="5"/>
  <c r="CJ245" i="5"/>
  <c r="EA40" i="5"/>
  <c r="CB245" i="5"/>
  <c r="DS40" i="5"/>
  <c r="FG39" i="5"/>
  <c r="DH244" i="5"/>
  <c r="EY39" i="5"/>
  <c r="CZ244" i="5"/>
  <c r="EQ39" i="5"/>
  <c r="CR244" i="5"/>
  <c r="EI39" i="5"/>
  <c r="EA39" i="5"/>
  <c r="CB244" i="5"/>
  <c r="DS39" i="5"/>
  <c r="FG38" i="5"/>
  <c r="DH243" i="5"/>
  <c r="EY38" i="5"/>
  <c r="CZ243" i="5"/>
  <c r="EQ38" i="5"/>
  <c r="CR243" i="5"/>
  <c r="EI38" i="5"/>
  <c r="EA38" i="5"/>
  <c r="DS38" i="5"/>
  <c r="FG37" i="5"/>
  <c r="DH242" i="5"/>
  <c r="EY37" i="5"/>
  <c r="CZ242" i="5"/>
  <c r="EQ37" i="5"/>
  <c r="CR242" i="5"/>
  <c r="EI37" i="5"/>
  <c r="EA37" i="5"/>
  <c r="DS37" i="5"/>
  <c r="FG36" i="5"/>
  <c r="DH241" i="5"/>
  <c r="EY36" i="5"/>
  <c r="CZ241" i="5"/>
  <c r="EQ36" i="5"/>
  <c r="CR241" i="5"/>
  <c r="EI36" i="5"/>
  <c r="EA36" i="5"/>
  <c r="DS36" i="5"/>
  <c r="FG35" i="5"/>
  <c r="DH240" i="5"/>
  <c r="EY35" i="5"/>
  <c r="CZ240" i="5"/>
  <c r="EI35" i="5"/>
  <c r="EA35" i="5"/>
  <c r="DS35" i="5"/>
  <c r="FG34" i="5"/>
  <c r="DH239" i="5"/>
  <c r="EY34" i="5"/>
  <c r="CZ239" i="5"/>
  <c r="EQ34" i="5"/>
  <c r="CR239" i="5"/>
  <c r="EI34" i="5"/>
  <c r="EA34" i="5"/>
  <c r="DS34" i="5"/>
  <c r="FG33" i="5"/>
  <c r="DH238" i="5"/>
  <c r="DS33" i="5"/>
  <c r="FG32" i="5"/>
  <c r="DH237" i="5"/>
  <c r="EY32" i="5"/>
  <c r="CZ237" i="5"/>
  <c r="DS32" i="5"/>
  <c r="FG31" i="5"/>
  <c r="DH236" i="5"/>
  <c r="EY31" i="5"/>
  <c r="CZ236" i="5"/>
  <c r="DS31" i="5"/>
  <c r="FG30" i="5"/>
  <c r="EY30" i="5"/>
  <c r="CZ235" i="5"/>
  <c r="DS30" i="5"/>
  <c r="FG29" i="5"/>
  <c r="EY29" i="5"/>
  <c r="CZ234" i="5"/>
  <c r="DS29" i="5"/>
  <c r="FG28" i="5"/>
  <c r="DH233" i="5"/>
  <c r="EY28" i="5"/>
  <c r="CZ233" i="5"/>
  <c r="DS28" i="5"/>
  <c r="FG27" i="5"/>
  <c r="DH232" i="5"/>
  <c r="EY27" i="5"/>
  <c r="CZ232" i="5"/>
  <c r="DS27" i="5"/>
  <c r="FG26" i="5"/>
  <c r="DH231" i="5"/>
  <c r="EY26" i="5"/>
  <c r="CZ231" i="5"/>
  <c r="DS26" i="5"/>
  <c r="FG25" i="5"/>
  <c r="DH230" i="5"/>
  <c r="EY25" i="5"/>
  <c r="CZ230" i="5"/>
  <c r="DS25" i="5"/>
  <c r="FG24" i="5"/>
  <c r="DH229" i="5"/>
  <c r="EY24" i="5"/>
  <c r="CZ229" i="5"/>
  <c r="DS24" i="5"/>
  <c r="FG23" i="5"/>
  <c r="DH228" i="5"/>
  <c r="EY23" i="5"/>
  <c r="CZ228" i="5"/>
  <c r="DS23" i="5"/>
  <c r="FG22" i="5"/>
  <c r="DH227" i="5"/>
  <c r="EY22" i="5"/>
  <c r="CZ227" i="5"/>
  <c r="EQ22" i="5"/>
  <c r="CR227" i="5"/>
  <c r="EI22" i="5"/>
  <c r="EA22" i="5"/>
  <c r="DS22" i="5"/>
  <c r="BT227" i="5"/>
  <c r="FG21" i="5"/>
  <c r="DH226" i="5"/>
  <c r="EY21" i="5"/>
  <c r="CZ226" i="5"/>
  <c r="EQ21" i="5"/>
  <c r="CR226" i="5"/>
  <c r="EI21" i="5"/>
  <c r="EA21" i="5"/>
  <c r="DS21" i="5"/>
  <c r="FG20" i="5"/>
  <c r="DH225" i="5"/>
  <c r="EY20" i="5"/>
  <c r="CZ225" i="5"/>
  <c r="EQ20" i="5"/>
  <c r="CR225" i="5"/>
  <c r="EI20" i="5"/>
  <c r="EA20" i="5"/>
  <c r="DS20" i="5"/>
  <c r="FG19" i="5"/>
  <c r="DH224" i="5"/>
  <c r="EY19" i="5"/>
  <c r="CZ224" i="5"/>
  <c r="EQ19" i="5"/>
  <c r="CR224" i="5"/>
  <c r="EI19" i="5"/>
  <c r="EA19" i="5"/>
  <c r="DS19" i="5"/>
  <c r="FG18" i="5"/>
  <c r="DH223" i="5"/>
  <c r="EY18" i="5"/>
  <c r="CZ223" i="5"/>
  <c r="EQ18" i="5"/>
  <c r="CR223" i="5"/>
  <c r="EI18" i="5"/>
  <c r="EA18" i="5"/>
  <c r="CB223" i="5"/>
  <c r="DS18" i="5"/>
  <c r="DH222" i="5"/>
  <c r="CZ222" i="5"/>
  <c r="CR222" i="5"/>
  <c r="DH221" i="5"/>
  <c r="CZ221" i="5"/>
  <c r="CR221" i="5"/>
  <c r="DH220" i="5"/>
  <c r="CZ220" i="5"/>
  <c r="CR220" i="5"/>
  <c r="FG14" i="5"/>
  <c r="DH219" i="5"/>
  <c r="EY14" i="5"/>
  <c r="CZ219" i="5"/>
  <c r="EQ14" i="5"/>
  <c r="CR219" i="5"/>
  <c r="EI14" i="5"/>
  <c r="EA14" i="5"/>
  <c r="DS14" i="5"/>
  <c r="FG13" i="5"/>
  <c r="DH218" i="5"/>
  <c r="EY13" i="5"/>
  <c r="CZ218" i="5"/>
  <c r="EQ13" i="5"/>
  <c r="CR218" i="5"/>
  <c r="EI13" i="5"/>
  <c r="EA13" i="5"/>
  <c r="DS13" i="5"/>
  <c r="FG12" i="5"/>
  <c r="DH217" i="5"/>
  <c r="EY12" i="5"/>
  <c r="CZ217" i="5"/>
  <c r="EQ12" i="5"/>
  <c r="CR217" i="5"/>
  <c r="EI12" i="5"/>
  <c r="EA12" i="5"/>
  <c r="DS12" i="5"/>
  <c r="FG11" i="5"/>
  <c r="DH216" i="5"/>
  <c r="EY11" i="5"/>
  <c r="CZ216" i="5"/>
  <c r="EQ11" i="5"/>
  <c r="CR216" i="5"/>
  <c r="EI11" i="5"/>
  <c r="EA11" i="5"/>
  <c r="DS11" i="5"/>
  <c r="FG10" i="5"/>
  <c r="DH215" i="5"/>
  <c r="EY10" i="5"/>
  <c r="CZ215" i="5"/>
  <c r="EQ10" i="5"/>
  <c r="CR215" i="5"/>
  <c r="EI10" i="5"/>
  <c r="EA10" i="5"/>
  <c r="DS10" i="5"/>
  <c r="FG9" i="5"/>
  <c r="DH214" i="5"/>
  <c r="EY9" i="5"/>
  <c r="CZ214" i="5"/>
  <c r="EQ9" i="5"/>
  <c r="CR214" i="5"/>
  <c r="EI9" i="5"/>
  <c r="CJ214" i="5"/>
  <c r="EA9" i="5"/>
  <c r="CB214" i="5"/>
  <c r="DS9" i="5"/>
  <c r="BT214" i="5"/>
  <c r="DL45" i="5"/>
  <c r="BM250" i="5"/>
  <c r="DK52" i="5"/>
  <c r="BL257" i="5"/>
  <c r="DK20" i="5"/>
  <c r="BL225" i="5"/>
  <c r="DL20" i="5"/>
  <c r="BM225" i="5"/>
  <c r="EL58" i="5"/>
  <c r="CM263" i="5"/>
  <c r="DN57" i="5"/>
  <c r="BO262" i="5"/>
  <c r="DN56" i="5"/>
  <c r="BO261" i="5"/>
  <c r="FB54" i="5"/>
  <c r="DC259" i="5"/>
  <c r="DL41" i="5"/>
  <c r="BM246" i="5"/>
  <c r="DL33" i="5"/>
  <c r="BM238" i="5"/>
  <c r="BM222" i="5"/>
  <c r="DK32" i="5"/>
  <c r="BL237" i="5"/>
  <c r="BL221" i="5"/>
  <c r="EA58" i="5"/>
  <c r="CB263" i="5"/>
  <c r="EY57" i="5"/>
  <c r="CZ262" i="5"/>
  <c r="EA57" i="5"/>
  <c r="CB262" i="5"/>
  <c r="EQ56" i="5"/>
  <c r="CR261" i="5"/>
  <c r="EA56" i="5"/>
  <c r="CB261" i="5"/>
  <c r="EY55" i="5"/>
  <c r="CZ260" i="5"/>
  <c r="EI55" i="5"/>
  <c r="CJ260" i="5"/>
  <c r="EQ54" i="5"/>
  <c r="CR259" i="5"/>
  <c r="FG53" i="5"/>
  <c r="DH258" i="5"/>
  <c r="FG52" i="5"/>
  <c r="DH257" i="5"/>
  <c r="EA52" i="5"/>
  <c r="CB257" i="5"/>
  <c r="EI51" i="5"/>
  <c r="CJ256" i="5"/>
  <c r="EQ50" i="5"/>
  <c r="CR255" i="5"/>
  <c r="EI50" i="5"/>
  <c r="CJ255" i="5"/>
  <c r="DS50" i="5"/>
  <c r="BT255" i="5"/>
  <c r="EI49" i="5"/>
  <c r="CJ254" i="5"/>
  <c r="EY48" i="5"/>
  <c r="CZ253" i="5"/>
  <c r="EI48" i="5"/>
  <c r="CJ253" i="5"/>
  <c r="EA47" i="5"/>
  <c r="CB252" i="5"/>
  <c r="DL48" i="5"/>
  <c r="BM253" i="5"/>
  <c r="DL40" i="5"/>
  <c r="BM245" i="5"/>
  <c r="DL32" i="5"/>
  <c r="BM237" i="5"/>
  <c r="DL24" i="5"/>
  <c r="BM229" i="5"/>
  <c r="BM221" i="5"/>
  <c r="DK55" i="5"/>
  <c r="BL260" i="5"/>
  <c r="DK47" i="5"/>
  <c r="BL252" i="5"/>
  <c r="DK39" i="5"/>
  <c r="BL244" i="5"/>
  <c r="DK31" i="5"/>
  <c r="BL236" i="5"/>
  <c r="DK23" i="5"/>
  <c r="BL228" i="5"/>
  <c r="BL220" i="5"/>
  <c r="FF58" i="5"/>
  <c r="DG263" i="5"/>
  <c r="EX58" i="5"/>
  <c r="CY263" i="5"/>
  <c r="EP58" i="5"/>
  <c r="CQ263" i="5"/>
  <c r="EH58" i="5"/>
  <c r="CI263" i="5"/>
  <c r="DZ58" i="5"/>
  <c r="CA263" i="5"/>
  <c r="DR58" i="5"/>
  <c r="BS263" i="5"/>
  <c r="FF57" i="5"/>
  <c r="DG262" i="5"/>
  <c r="EX57" i="5"/>
  <c r="CY262" i="5"/>
  <c r="EP57" i="5"/>
  <c r="CQ262" i="5"/>
  <c r="EH57" i="5"/>
  <c r="CI262" i="5"/>
  <c r="DZ57" i="5"/>
  <c r="CA262" i="5"/>
  <c r="DR57" i="5"/>
  <c r="BS262" i="5"/>
  <c r="FF56" i="5"/>
  <c r="DG261" i="5"/>
  <c r="EX56" i="5"/>
  <c r="CY261" i="5"/>
  <c r="EP56" i="5"/>
  <c r="CQ261" i="5"/>
  <c r="EH56" i="5"/>
  <c r="CI261" i="5"/>
  <c r="DZ56" i="5"/>
  <c r="CA261" i="5"/>
  <c r="DR56" i="5"/>
  <c r="BS261" i="5"/>
  <c r="FF55" i="5"/>
  <c r="DG260" i="5"/>
  <c r="EX55" i="5"/>
  <c r="CY260" i="5"/>
  <c r="EP55" i="5"/>
  <c r="CQ260" i="5"/>
  <c r="EH55" i="5"/>
  <c r="CI260" i="5"/>
  <c r="DZ55" i="5"/>
  <c r="CA260" i="5"/>
  <c r="DR55" i="5"/>
  <c r="BS260" i="5"/>
  <c r="FF54" i="5"/>
  <c r="DG259" i="5"/>
  <c r="EX54" i="5"/>
  <c r="CY259" i="5"/>
  <c r="EP54" i="5"/>
  <c r="CQ259" i="5"/>
  <c r="EH54" i="5"/>
  <c r="CI259" i="5"/>
  <c r="DZ54" i="5"/>
  <c r="CA259" i="5"/>
  <c r="DR54" i="5"/>
  <c r="BS259" i="5"/>
  <c r="FF53" i="5"/>
  <c r="DG258" i="5"/>
  <c r="EX53" i="5"/>
  <c r="CY258" i="5"/>
  <c r="EP53" i="5"/>
  <c r="CQ258" i="5"/>
  <c r="EH53" i="5"/>
  <c r="CI258" i="5"/>
  <c r="DZ53" i="5"/>
  <c r="CA258" i="5"/>
  <c r="DR53" i="5"/>
  <c r="BS258" i="5"/>
  <c r="FF52" i="5"/>
  <c r="DG257" i="5"/>
  <c r="EX52" i="5"/>
  <c r="CY257" i="5"/>
  <c r="EP52" i="5"/>
  <c r="CQ257" i="5"/>
  <c r="EH52" i="5"/>
  <c r="CI257" i="5"/>
  <c r="DZ52" i="5"/>
  <c r="CA257" i="5"/>
  <c r="DR52" i="5"/>
  <c r="BS257" i="5"/>
  <c r="FF51" i="5"/>
  <c r="DG256" i="5"/>
  <c r="EX51" i="5"/>
  <c r="CY256" i="5"/>
  <c r="EP51" i="5"/>
  <c r="CQ256" i="5"/>
  <c r="EH51" i="5"/>
  <c r="CI256" i="5"/>
  <c r="DZ51" i="5"/>
  <c r="CA256" i="5"/>
  <c r="DR51" i="5"/>
  <c r="BS256" i="5"/>
  <c r="FF50" i="5"/>
  <c r="DG255" i="5"/>
  <c r="EX50" i="5"/>
  <c r="CY255" i="5"/>
  <c r="EP50" i="5"/>
  <c r="CQ255" i="5"/>
  <c r="EH50" i="5"/>
  <c r="CI255" i="5"/>
  <c r="DZ50" i="5"/>
  <c r="CA255" i="5"/>
  <c r="DR50" i="5"/>
  <c r="BS255" i="5"/>
  <c r="FF49" i="5"/>
  <c r="DG254" i="5"/>
  <c r="EX49" i="5"/>
  <c r="CY254" i="5"/>
  <c r="EP49" i="5"/>
  <c r="CQ254" i="5"/>
  <c r="EH49" i="5"/>
  <c r="CI254" i="5"/>
  <c r="DZ49" i="5"/>
  <c r="CA254" i="5"/>
  <c r="DR49" i="5"/>
  <c r="BS254" i="5"/>
  <c r="FF48" i="5"/>
  <c r="DG253" i="5"/>
  <c r="EX48" i="5"/>
  <c r="CY253" i="5"/>
  <c r="EP48" i="5"/>
  <c r="CQ253" i="5"/>
  <c r="EH48" i="5"/>
  <c r="CI253" i="5"/>
  <c r="DZ48" i="5"/>
  <c r="CA253" i="5"/>
  <c r="DR48" i="5"/>
  <c r="BS253" i="5"/>
  <c r="FF47" i="5"/>
  <c r="DG252" i="5"/>
  <c r="EX47" i="5"/>
  <c r="CY252" i="5"/>
  <c r="EP47" i="5"/>
  <c r="CQ252" i="5"/>
  <c r="EH47" i="5"/>
  <c r="CI252" i="5"/>
  <c r="DZ47" i="5"/>
  <c r="CA252" i="5"/>
  <c r="DR47" i="5"/>
  <c r="BS252" i="5"/>
  <c r="FF46" i="5"/>
  <c r="DG251" i="5"/>
  <c r="EX46" i="5"/>
  <c r="CY251" i="5"/>
  <c r="EP46" i="5"/>
  <c r="CQ251" i="5"/>
  <c r="EH46" i="5"/>
  <c r="CI251" i="5"/>
  <c r="DZ46" i="5"/>
  <c r="CA251" i="5"/>
  <c r="DR46" i="5"/>
  <c r="BS251" i="5"/>
  <c r="FF45" i="5"/>
  <c r="DG250" i="5"/>
  <c r="EX45" i="5"/>
  <c r="CY250" i="5"/>
  <c r="EP45" i="5"/>
  <c r="CQ250" i="5"/>
  <c r="EH45" i="5"/>
  <c r="CI250" i="5"/>
  <c r="DZ45" i="5"/>
  <c r="CA250" i="5"/>
  <c r="DR45" i="5"/>
  <c r="BS250" i="5"/>
  <c r="FF44" i="5"/>
  <c r="DG249" i="5"/>
  <c r="EX44" i="5"/>
  <c r="CY249" i="5"/>
  <c r="EP44" i="5"/>
  <c r="CQ249" i="5"/>
  <c r="EH44" i="5"/>
  <c r="CI249" i="5"/>
  <c r="DZ44" i="5"/>
  <c r="CA249" i="5"/>
  <c r="DR44" i="5"/>
  <c r="BS249" i="5"/>
  <c r="FF43" i="5"/>
  <c r="DG248" i="5"/>
  <c r="EX43" i="5"/>
  <c r="CY248" i="5"/>
  <c r="EP43" i="5"/>
  <c r="CQ248" i="5"/>
  <c r="EH43" i="5"/>
  <c r="CI248" i="5"/>
  <c r="DZ43" i="5"/>
  <c r="CA248" i="5"/>
  <c r="DR43" i="5"/>
  <c r="BS248" i="5"/>
  <c r="FF42" i="5"/>
  <c r="DG247" i="5"/>
  <c r="EX42" i="5"/>
  <c r="CY247" i="5"/>
  <c r="EP42" i="5"/>
  <c r="CQ247" i="5"/>
  <c r="EH42" i="5"/>
  <c r="CI247" i="5"/>
  <c r="DZ42" i="5"/>
  <c r="CA247" i="5"/>
  <c r="DR42" i="5"/>
  <c r="BS247" i="5"/>
  <c r="FF41" i="5"/>
  <c r="DG246" i="5"/>
  <c r="EX41" i="5"/>
  <c r="CY246" i="5"/>
  <c r="EP41" i="5"/>
  <c r="CQ246" i="5"/>
  <c r="EH41" i="5"/>
  <c r="CI246" i="5"/>
  <c r="DZ41" i="5"/>
  <c r="DR41" i="5"/>
  <c r="FF40" i="5"/>
  <c r="DG245" i="5"/>
  <c r="EX40" i="5"/>
  <c r="CY245" i="5"/>
  <c r="EP40" i="5"/>
  <c r="CQ245" i="5"/>
  <c r="EH40" i="5"/>
  <c r="CI245" i="5"/>
  <c r="DZ40" i="5"/>
  <c r="DR40" i="5"/>
  <c r="FF39" i="5"/>
  <c r="DG244" i="5"/>
  <c r="EX39" i="5"/>
  <c r="CY244" i="5"/>
  <c r="EP39" i="5"/>
  <c r="CQ244" i="5"/>
  <c r="EH39" i="5"/>
  <c r="CI244" i="5"/>
  <c r="DZ39" i="5"/>
  <c r="DR39" i="5"/>
  <c r="FF38" i="5"/>
  <c r="DG243" i="5"/>
  <c r="EX38" i="5"/>
  <c r="CY243" i="5"/>
  <c r="EP38" i="5"/>
  <c r="CQ243" i="5"/>
  <c r="EH38" i="5"/>
  <c r="DZ38" i="5"/>
  <c r="DR38" i="5"/>
  <c r="FF37" i="5"/>
  <c r="DG242" i="5"/>
  <c r="EX37" i="5"/>
  <c r="CY242" i="5"/>
  <c r="EP37" i="5"/>
  <c r="CQ242" i="5"/>
  <c r="EH37" i="5"/>
  <c r="DZ37" i="5"/>
  <c r="DR37" i="5"/>
  <c r="FF36" i="5"/>
  <c r="DG241" i="5"/>
  <c r="EX36" i="5"/>
  <c r="CY241" i="5"/>
  <c r="EP36" i="5"/>
  <c r="CQ241" i="5"/>
  <c r="EH36" i="5"/>
  <c r="DZ36" i="5"/>
  <c r="DR36" i="5"/>
  <c r="FF35" i="5"/>
  <c r="DG240" i="5"/>
  <c r="EX35" i="5"/>
  <c r="CY240" i="5"/>
  <c r="EP35" i="5"/>
  <c r="CQ240" i="5"/>
  <c r="EH35" i="5"/>
  <c r="DZ35" i="5"/>
  <c r="DR35" i="5"/>
  <c r="FF34" i="5"/>
  <c r="DG239" i="5"/>
  <c r="EX34" i="5"/>
  <c r="CY239" i="5"/>
  <c r="EP34" i="5"/>
  <c r="CQ239" i="5"/>
  <c r="EH34" i="5"/>
  <c r="DZ34" i="5"/>
  <c r="DR34" i="5"/>
  <c r="FF33" i="5"/>
  <c r="DG238" i="5"/>
  <c r="EP33" i="5"/>
  <c r="DR33" i="5"/>
  <c r="FF32" i="5"/>
  <c r="DG237" i="5"/>
  <c r="EX32" i="5"/>
  <c r="CY237" i="5"/>
  <c r="EP32" i="5"/>
  <c r="DR32" i="5"/>
  <c r="FF31" i="5"/>
  <c r="DG236" i="5"/>
  <c r="EX31" i="5"/>
  <c r="CY236" i="5"/>
  <c r="EP31" i="5"/>
  <c r="DR31" i="5"/>
  <c r="FF30" i="5"/>
  <c r="DG235" i="5"/>
  <c r="EX30" i="5"/>
  <c r="CY235" i="5"/>
  <c r="EP30" i="5"/>
  <c r="CQ235" i="5"/>
  <c r="DR30" i="5"/>
  <c r="FF29" i="5"/>
  <c r="DG234" i="5"/>
  <c r="EX29" i="5"/>
  <c r="CY234" i="5"/>
  <c r="EP29" i="5"/>
  <c r="CQ234" i="5"/>
  <c r="DR29" i="5"/>
  <c r="FF28" i="5"/>
  <c r="DG233" i="5"/>
  <c r="EX28" i="5"/>
  <c r="CY233" i="5"/>
  <c r="EP28" i="5"/>
  <c r="CQ233" i="5"/>
  <c r="DR28" i="5"/>
  <c r="FF27" i="5"/>
  <c r="DG232" i="5"/>
  <c r="EX27" i="5"/>
  <c r="CY232" i="5"/>
  <c r="EP27" i="5"/>
  <c r="CQ232" i="5"/>
  <c r="DR27" i="5"/>
  <c r="FF26" i="5"/>
  <c r="DG231" i="5"/>
  <c r="EX26" i="5"/>
  <c r="CY231" i="5"/>
  <c r="EP26" i="5"/>
  <c r="CQ231" i="5"/>
  <c r="DR26" i="5"/>
  <c r="FF25" i="5"/>
  <c r="DG230" i="5"/>
  <c r="EX25" i="5"/>
  <c r="CY230" i="5"/>
  <c r="EP25" i="5"/>
  <c r="CQ230" i="5"/>
  <c r="DR25" i="5"/>
  <c r="FF24" i="5"/>
  <c r="DG229" i="5"/>
  <c r="EX24" i="5"/>
  <c r="CY229" i="5"/>
  <c r="EP24" i="5"/>
  <c r="CQ229" i="5"/>
  <c r="DR24" i="5"/>
  <c r="FF23" i="5"/>
  <c r="DG228" i="5"/>
  <c r="EX23" i="5"/>
  <c r="CY228" i="5"/>
  <c r="EP23" i="5"/>
  <c r="CQ228" i="5"/>
  <c r="DR23" i="5"/>
  <c r="FF22" i="5"/>
  <c r="DG227" i="5"/>
  <c r="EX22" i="5"/>
  <c r="CY227" i="5"/>
  <c r="EP22" i="5"/>
  <c r="CQ227" i="5"/>
  <c r="EH22" i="5"/>
  <c r="DZ22" i="5"/>
  <c r="DR22" i="5"/>
  <c r="BS227" i="5"/>
  <c r="FF21" i="5"/>
  <c r="DG226" i="5"/>
  <c r="EX21" i="5"/>
  <c r="CY226" i="5"/>
  <c r="EP21" i="5"/>
  <c r="CQ226" i="5"/>
  <c r="EH21" i="5"/>
  <c r="DZ21" i="5"/>
  <c r="DR21" i="5"/>
  <c r="FF20" i="5"/>
  <c r="DG225" i="5"/>
  <c r="EX20" i="5"/>
  <c r="CY225" i="5"/>
  <c r="EP20" i="5"/>
  <c r="CQ225" i="5"/>
  <c r="EH20" i="5"/>
  <c r="DZ20" i="5"/>
  <c r="DR20" i="5"/>
  <c r="FF19" i="5"/>
  <c r="DG224" i="5"/>
  <c r="EX19" i="5"/>
  <c r="CY224" i="5"/>
  <c r="EP19" i="5"/>
  <c r="CQ224" i="5"/>
  <c r="EH19" i="5"/>
  <c r="DZ19" i="5"/>
  <c r="DR19" i="5"/>
  <c r="FF18" i="5"/>
  <c r="DG223" i="5"/>
  <c r="EX18" i="5"/>
  <c r="CY223" i="5"/>
  <c r="EP18" i="5"/>
  <c r="CQ223" i="5"/>
  <c r="EH18" i="5"/>
  <c r="CI223" i="5"/>
  <c r="DZ18" i="5"/>
  <c r="DR18" i="5"/>
  <c r="DG222" i="5"/>
  <c r="CY222" i="5"/>
  <c r="CQ222" i="5"/>
  <c r="DG221" i="5"/>
  <c r="CY221" i="5"/>
  <c r="CQ221" i="5"/>
  <c r="DG220" i="5"/>
  <c r="CY220" i="5"/>
  <c r="CQ220" i="5"/>
  <c r="FF14" i="5"/>
  <c r="DG219" i="5"/>
  <c r="EX14" i="5"/>
  <c r="CY219" i="5"/>
  <c r="EP14" i="5"/>
  <c r="CQ219" i="5"/>
  <c r="EH14" i="5"/>
  <c r="DZ14" i="5"/>
  <c r="DR14" i="5"/>
  <c r="FF13" i="5"/>
  <c r="DG218" i="5"/>
  <c r="EX13" i="5"/>
  <c r="CY218" i="5"/>
  <c r="EP13" i="5"/>
  <c r="CQ218" i="5"/>
  <c r="EH13" i="5"/>
  <c r="DZ13" i="5"/>
  <c r="DR13" i="5"/>
  <c r="FF12" i="5"/>
  <c r="DG217" i="5"/>
  <c r="EX12" i="5"/>
  <c r="CY217" i="5"/>
  <c r="EP12" i="5"/>
  <c r="CQ217" i="5"/>
  <c r="EH12" i="5"/>
  <c r="DZ12" i="5"/>
  <c r="FF11" i="5"/>
  <c r="DG216" i="5"/>
  <c r="EX11" i="5"/>
  <c r="CY216" i="5"/>
  <c r="EP11" i="5"/>
  <c r="CQ216" i="5"/>
  <c r="EH11" i="5"/>
  <c r="DZ11" i="5"/>
  <c r="FF10" i="5"/>
  <c r="DG215" i="5"/>
  <c r="EX10" i="5"/>
  <c r="CY215" i="5"/>
  <c r="EP10" i="5"/>
  <c r="CQ215" i="5"/>
  <c r="EH10" i="5"/>
  <c r="DZ10" i="5"/>
  <c r="FF9" i="5"/>
  <c r="DG214" i="5"/>
  <c r="EX9" i="5"/>
  <c r="CY214" i="5"/>
  <c r="EP9" i="5"/>
  <c r="CQ214" i="5"/>
  <c r="EH9" i="5"/>
  <c r="CI214" i="5"/>
  <c r="DZ9" i="5"/>
  <c r="CA214" i="5"/>
  <c r="DL53" i="5"/>
  <c r="BM258" i="5"/>
  <c r="DL13" i="5"/>
  <c r="BM218" i="5"/>
  <c r="DK28" i="5"/>
  <c r="BL233" i="5"/>
  <c r="FC58" i="5"/>
  <c r="DD263" i="5"/>
  <c r="DL52" i="5"/>
  <c r="BM257" i="5"/>
  <c r="DK51" i="5"/>
  <c r="BL256" i="5"/>
  <c r="DV57" i="5"/>
  <c r="BW262" i="5"/>
  <c r="EL55" i="5"/>
  <c r="CM260" i="5"/>
  <c r="DL57" i="5"/>
  <c r="BM262" i="5"/>
  <c r="DK56" i="5"/>
  <c r="BL261" i="5"/>
  <c r="EY58" i="5"/>
  <c r="CZ263" i="5"/>
  <c r="DS58" i="5"/>
  <c r="BT263" i="5"/>
  <c r="FG57" i="5"/>
  <c r="DH262" i="5"/>
  <c r="EQ57" i="5"/>
  <c r="CR262" i="5"/>
  <c r="DS57" i="5"/>
  <c r="BT262" i="5"/>
  <c r="EA55" i="5"/>
  <c r="CB260" i="5"/>
  <c r="EI54" i="5"/>
  <c r="CJ259" i="5"/>
  <c r="EY53" i="5"/>
  <c r="CZ258" i="5"/>
  <c r="EQ52" i="5"/>
  <c r="CR257" i="5"/>
  <c r="EQ51" i="5"/>
  <c r="CR256" i="5"/>
  <c r="DS51" i="5"/>
  <c r="BT256" i="5"/>
  <c r="FG49" i="5"/>
  <c r="DH254" i="5"/>
  <c r="DS49" i="5"/>
  <c r="BT254" i="5"/>
  <c r="FG48" i="5"/>
  <c r="DH253" i="5"/>
  <c r="EA48" i="5"/>
  <c r="CB253" i="5"/>
  <c r="EQ47" i="5"/>
  <c r="CR252" i="5"/>
  <c r="DL56" i="5"/>
  <c r="BM261" i="5"/>
  <c r="DL55" i="5"/>
  <c r="BM260" i="5"/>
  <c r="DL47" i="5"/>
  <c r="BM252" i="5"/>
  <c r="DL39" i="5"/>
  <c r="BM244" i="5"/>
  <c r="DL31" i="5"/>
  <c r="BM236" i="5"/>
  <c r="DL23" i="5"/>
  <c r="BM228" i="5"/>
  <c r="BM220" i="5"/>
  <c r="DK54" i="5"/>
  <c r="BL259" i="5"/>
  <c r="DK46" i="5"/>
  <c r="BL251" i="5"/>
  <c r="DK38" i="5"/>
  <c r="BL243" i="5"/>
  <c r="DK30" i="5"/>
  <c r="BL235" i="5"/>
  <c r="DK22" i="5"/>
  <c r="BL227" i="5"/>
  <c r="DK14" i="5"/>
  <c r="BL219" i="5"/>
  <c r="FE58" i="5"/>
  <c r="DF263" i="5"/>
  <c r="EW58" i="5"/>
  <c r="CX263" i="5"/>
  <c r="EO58" i="5"/>
  <c r="CP263" i="5"/>
  <c r="EG58" i="5"/>
  <c r="CH263" i="5"/>
  <c r="DY58" i="5"/>
  <c r="BZ263" i="5"/>
  <c r="DQ58" i="5"/>
  <c r="BR263" i="5"/>
  <c r="FE57" i="5"/>
  <c r="DF262" i="5"/>
  <c r="EW57" i="5"/>
  <c r="CX262" i="5"/>
  <c r="EO57" i="5"/>
  <c r="CP262" i="5"/>
  <c r="EG57" i="5"/>
  <c r="CH262" i="5"/>
  <c r="DY57" i="5"/>
  <c r="BZ262" i="5"/>
  <c r="DQ57" i="5"/>
  <c r="BR262" i="5"/>
  <c r="FE56" i="5"/>
  <c r="DF261" i="5"/>
  <c r="EW56" i="5"/>
  <c r="CX261" i="5"/>
  <c r="EO56" i="5"/>
  <c r="CP261" i="5"/>
  <c r="EG56" i="5"/>
  <c r="CH261" i="5"/>
  <c r="DY56" i="5"/>
  <c r="BZ261" i="5"/>
  <c r="DQ56" i="5"/>
  <c r="BR261" i="5"/>
  <c r="FE55" i="5"/>
  <c r="DF260" i="5"/>
  <c r="EW55" i="5"/>
  <c r="CX260" i="5"/>
  <c r="EO55" i="5"/>
  <c r="CP260" i="5"/>
  <c r="EG55" i="5"/>
  <c r="CH260" i="5"/>
  <c r="DY55" i="5"/>
  <c r="BZ260" i="5"/>
  <c r="DQ55" i="5"/>
  <c r="BR260" i="5"/>
  <c r="FE54" i="5"/>
  <c r="DF259" i="5"/>
  <c r="EW54" i="5"/>
  <c r="CX259" i="5"/>
  <c r="EO54" i="5"/>
  <c r="CP259" i="5"/>
  <c r="EG54" i="5"/>
  <c r="CH259" i="5"/>
  <c r="DY54" i="5"/>
  <c r="BZ259" i="5"/>
  <c r="DQ54" i="5"/>
  <c r="BR259" i="5"/>
  <c r="FE53" i="5"/>
  <c r="DF258" i="5"/>
  <c r="EW53" i="5"/>
  <c r="CX258" i="5"/>
  <c r="EO53" i="5"/>
  <c r="CP258" i="5"/>
  <c r="EG53" i="5"/>
  <c r="CH258" i="5"/>
  <c r="DY53" i="5"/>
  <c r="BZ258" i="5"/>
  <c r="DQ53" i="5"/>
  <c r="BR258" i="5"/>
  <c r="FE52" i="5"/>
  <c r="DF257" i="5"/>
  <c r="EW52" i="5"/>
  <c r="CX257" i="5"/>
  <c r="EO52" i="5"/>
  <c r="CP257" i="5"/>
  <c r="EG52" i="5"/>
  <c r="CH257" i="5"/>
  <c r="DY52" i="5"/>
  <c r="BZ257" i="5"/>
  <c r="DQ52" i="5"/>
  <c r="BR257" i="5"/>
  <c r="FE51" i="5"/>
  <c r="DF256" i="5"/>
  <c r="EW51" i="5"/>
  <c r="CX256" i="5"/>
  <c r="EO51" i="5"/>
  <c r="CP256" i="5"/>
  <c r="EG51" i="5"/>
  <c r="CH256" i="5"/>
  <c r="DY51" i="5"/>
  <c r="BZ256" i="5"/>
  <c r="DQ51" i="5"/>
  <c r="BR256" i="5"/>
  <c r="FE50" i="5"/>
  <c r="DF255" i="5"/>
  <c r="EW50" i="5"/>
  <c r="CX255" i="5"/>
  <c r="EO50" i="5"/>
  <c r="CP255" i="5"/>
  <c r="EG50" i="5"/>
  <c r="CH255" i="5"/>
  <c r="DY50" i="5"/>
  <c r="BZ255" i="5"/>
  <c r="DQ50" i="5"/>
  <c r="BR255" i="5"/>
  <c r="FE49" i="5"/>
  <c r="DF254" i="5"/>
  <c r="EW49" i="5"/>
  <c r="CX254" i="5"/>
  <c r="EO49" i="5"/>
  <c r="CP254" i="5"/>
  <c r="EG49" i="5"/>
  <c r="CH254" i="5"/>
  <c r="DY49" i="5"/>
  <c r="BZ254" i="5"/>
  <c r="DQ49" i="5"/>
  <c r="BR254" i="5"/>
  <c r="FE48" i="5"/>
  <c r="DF253" i="5"/>
  <c r="EW48" i="5"/>
  <c r="CX253" i="5"/>
  <c r="EO48" i="5"/>
  <c r="CP253" i="5"/>
  <c r="EG48" i="5"/>
  <c r="CH253" i="5"/>
  <c r="DY48" i="5"/>
  <c r="BZ253" i="5"/>
  <c r="DQ48" i="5"/>
  <c r="BR253" i="5"/>
  <c r="FE47" i="5"/>
  <c r="DF252" i="5"/>
  <c r="EW47" i="5"/>
  <c r="CX252" i="5"/>
  <c r="EO47" i="5"/>
  <c r="CP252" i="5"/>
  <c r="EG47" i="5"/>
  <c r="CH252" i="5"/>
  <c r="DY47" i="5"/>
  <c r="BZ252" i="5"/>
  <c r="DQ47" i="5"/>
  <c r="BR252" i="5"/>
  <c r="FE46" i="5"/>
  <c r="DF251" i="5"/>
  <c r="EW46" i="5"/>
  <c r="CX251" i="5"/>
  <c r="EO46" i="5"/>
  <c r="CP251" i="5"/>
  <c r="EG46" i="5"/>
  <c r="CH251" i="5"/>
  <c r="DY46" i="5"/>
  <c r="BZ251" i="5"/>
  <c r="DQ46" i="5"/>
  <c r="BR251" i="5"/>
  <c r="FE45" i="5"/>
  <c r="DF250" i="5"/>
  <c r="EW45" i="5"/>
  <c r="CX250" i="5"/>
  <c r="EO45" i="5"/>
  <c r="CP250" i="5"/>
  <c r="EG45" i="5"/>
  <c r="CH250" i="5"/>
  <c r="DY45" i="5"/>
  <c r="BZ250" i="5"/>
  <c r="DQ45" i="5"/>
  <c r="BR250" i="5"/>
  <c r="FE44" i="5"/>
  <c r="DF249" i="5"/>
  <c r="EW44" i="5"/>
  <c r="CX249" i="5"/>
  <c r="EO44" i="5"/>
  <c r="CP249" i="5"/>
  <c r="EG44" i="5"/>
  <c r="CH249" i="5"/>
  <c r="DY44" i="5"/>
  <c r="BZ249" i="5"/>
  <c r="DQ44" i="5"/>
  <c r="BR249" i="5"/>
  <c r="FE43" i="5"/>
  <c r="DF248" i="5"/>
  <c r="EW43" i="5"/>
  <c r="CX248" i="5"/>
  <c r="EO43" i="5"/>
  <c r="CP248" i="5"/>
  <c r="EG43" i="5"/>
  <c r="CH248" i="5"/>
  <c r="DY43" i="5"/>
  <c r="BZ248" i="5"/>
  <c r="DQ43" i="5"/>
  <c r="BR248" i="5"/>
  <c r="FE42" i="5"/>
  <c r="DF247" i="5"/>
  <c r="EW42" i="5"/>
  <c r="CX247" i="5"/>
  <c r="EO42" i="5"/>
  <c r="CP247" i="5"/>
  <c r="EG42" i="5"/>
  <c r="CH247" i="5"/>
  <c r="DY42" i="5"/>
  <c r="BZ247" i="5"/>
  <c r="DQ42" i="5"/>
  <c r="BR247" i="5"/>
  <c r="FE41" i="5"/>
  <c r="DF246" i="5"/>
  <c r="EW41" i="5"/>
  <c r="CX246" i="5"/>
  <c r="EO41" i="5"/>
  <c r="CP246" i="5"/>
  <c r="EG41" i="5"/>
  <c r="CH246" i="5"/>
  <c r="DY41" i="5"/>
  <c r="DQ41" i="5"/>
  <c r="FE40" i="5"/>
  <c r="DF245" i="5"/>
  <c r="EW40" i="5"/>
  <c r="CX245" i="5"/>
  <c r="EO40" i="5"/>
  <c r="CP245" i="5"/>
  <c r="EG40" i="5"/>
  <c r="CH245" i="5"/>
  <c r="DY40" i="5"/>
  <c r="DQ40" i="5"/>
  <c r="FE39" i="5"/>
  <c r="DF244" i="5"/>
  <c r="EW39" i="5"/>
  <c r="CX244" i="5"/>
  <c r="EO39" i="5"/>
  <c r="CP244" i="5"/>
  <c r="EG39" i="5"/>
  <c r="CH244" i="5"/>
  <c r="DY39" i="5"/>
  <c r="DQ39" i="5"/>
  <c r="FE38" i="5"/>
  <c r="DF243" i="5"/>
  <c r="EW38" i="5"/>
  <c r="CX243" i="5"/>
  <c r="EO38" i="5"/>
  <c r="CP243" i="5"/>
  <c r="EG38" i="5"/>
  <c r="DY38" i="5"/>
  <c r="DQ38" i="5"/>
  <c r="FE37" i="5"/>
  <c r="DF242" i="5"/>
  <c r="EW37" i="5"/>
  <c r="CX242" i="5"/>
  <c r="EO37" i="5"/>
  <c r="CP242" i="5"/>
  <c r="EG37" i="5"/>
  <c r="DY37" i="5"/>
  <c r="DQ37" i="5"/>
  <c r="FE36" i="5"/>
  <c r="DF241" i="5"/>
  <c r="EW36" i="5"/>
  <c r="CX241" i="5"/>
  <c r="EO36" i="5"/>
  <c r="CP241" i="5"/>
  <c r="EG36" i="5"/>
  <c r="DY36" i="5"/>
  <c r="DQ36" i="5"/>
  <c r="FE35" i="5"/>
  <c r="DF240" i="5"/>
  <c r="EW35" i="5"/>
  <c r="CX240" i="5"/>
  <c r="EO35" i="5"/>
  <c r="CP240" i="5"/>
  <c r="EG35" i="5"/>
  <c r="CH240" i="5"/>
  <c r="DY35" i="5"/>
  <c r="DQ35" i="5"/>
  <c r="FE34" i="5"/>
  <c r="DF239" i="5"/>
  <c r="EW34" i="5"/>
  <c r="CX239" i="5"/>
  <c r="EO34" i="5"/>
  <c r="CP239" i="5"/>
  <c r="EG34" i="5"/>
  <c r="CH239" i="5"/>
  <c r="DY34" i="5"/>
  <c r="DQ34" i="5"/>
  <c r="FE33" i="5"/>
  <c r="DF238" i="5"/>
  <c r="EO33" i="5"/>
  <c r="DQ33" i="5"/>
  <c r="FE32" i="5"/>
  <c r="DF237" i="5"/>
  <c r="EW32" i="5"/>
  <c r="CX237" i="5"/>
  <c r="EO32" i="5"/>
  <c r="CP237" i="5"/>
  <c r="DQ32" i="5"/>
  <c r="FE31" i="5"/>
  <c r="DF236" i="5"/>
  <c r="EW31" i="5"/>
  <c r="CX236" i="5"/>
  <c r="EO31" i="5"/>
  <c r="DQ31" i="5"/>
  <c r="FE30" i="5"/>
  <c r="DF235" i="5"/>
  <c r="EW30" i="5"/>
  <c r="CX235" i="5"/>
  <c r="EO30" i="5"/>
  <c r="CP235" i="5"/>
  <c r="DQ30" i="5"/>
  <c r="FE29" i="5"/>
  <c r="DF234" i="5"/>
  <c r="EW29" i="5"/>
  <c r="CX234" i="5"/>
  <c r="EO29" i="5"/>
  <c r="CP234" i="5"/>
  <c r="DQ29" i="5"/>
  <c r="FE28" i="5"/>
  <c r="DF233" i="5"/>
  <c r="EW28" i="5"/>
  <c r="CX233" i="5"/>
  <c r="EO28" i="5"/>
  <c r="CP233" i="5"/>
  <c r="DQ28" i="5"/>
  <c r="FE27" i="5"/>
  <c r="DF232" i="5"/>
  <c r="EW27" i="5"/>
  <c r="CX232" i="5"/>
  <c r="EO27" i="5"/>
  <c r="CP232" i="5"/>
  <c r="DQ27" i="5"/>
  <c r="FE26" i="5"/>
  <c r="DF231" i="5"/>
  <c r="EW26" i="5"/>
  <c r="CX231" i="5"/>
  <c r="EO26" i="5"/>
  <c r="CP231" i="5"/>
  <c r="DQ26" i="5"/>
  <c r="FE25" i="5"/>
  <c r="DF230" i="5"/>
  <c r="EW25" i="5"/>
  <c r="CX230" i="5"/>
  <c r="EO25" i="5"/>
  <c r="CP230" i="5"/>
  <c r="DQ25" i="5"/>
  <c r="FE24" i="5"/>
  <c r="DF229" i="5"/>
  <c r="EW24" i="5"/>
  <c r="CX229" i="5"/>
  <c r="EO24" i="5"/>
  <c r="CP229" i="5"/>
  <c r="DQ24" i="5"/>
  <c r="FE23" i="5"/>
  <c r="DF228" i="5"/>
  <c r="EW23" i="5"/>
  <c r="CX228" i="5"/>
  <c r="EO23" i="5"/>
  <c r="CP228" i="5"/>
  <c r="DQ23" i="5"/>
  <c r="FE22" i="5"/>
  <c r="DF227" i="5"/>
  <c r="EW22" i="5"/>
  <c r="CX227" i="5"/>
  <c r="EO22" i="5"/>
  <c r="CP227" i="5"/>
  <c r="EG22" i="5"/>
  <c r="DY22" i="5"/>
  <c r="DQ22" i="5"/>
  <c r="BR227" i="5"/>
  <c r="FE21" i="5"/>
  <c r="DF226" i="5"/>
  <c r="EW21" i="5"/>
  <c r="CX226" i="5"/>
  <c r="EO21" i="5"/>
  <c r="CP226" i="5"/>
  <c r="EG21" i="5"/>
  <c r="DY21" i="5"/>
  <c r="DQ21" i="5"/>
  <c r="FE20" i="5"/>
  <c r="DF225" i="5"/>
  <c r="EW20" i="5"/>
  <c r="CX225" i="5"/>
  <c r="EO20" i="5"/>
  <c r="CP225" i="5"/>
  <c r="EG20" i="5"/>
  <c r="CH225" i="5"/>
  <c r="DY20" i="5"/>
  <c r="DQ20" i="5"/>
  <c r="FE19" i="5"/>
  <c r="DF224" i="5"/>
  <c r="EW19" i="5"/>
  <c r="CX224" i="5"/>
  <c r="EO19" i="5"/>
  <c r="CP224" i="5"/>
  <c r="EG19" i="5"/>
  <c r="DY19" i="5"/>
  <c r="DQ19" i="5"/>
  <c r="FE18" i="5"/>
  <c r="DF223" i="5"/>
  <c r="EW18" i="5"/>
  <c r="CX223" i="5"/>
  <c r="EO18" i="5"/>
  <c r="CP223" i="5"/>
  <c r="EG18" i="5"/>
  <c r="CH223" i="5"/>
  <c r="DY18" i="5"/>
  <c r="DQ18" i="5"/>
  <c r="DF222" i="5"/>
  <c r="CX222" i="5"/>
  <c r="CP222" i="5"/>
  <c r="DF221" i="5"/>
  <c r="CX221" i="5"/>
  <c r="CP221" i="5"/>
  <c r="DF220" i="5"/>
  <c r="CX220" i="5"/>
  <c r="CP220" i="5"/>
  <c r="FE14" i="5"/>
  <c r="DF219" i="5"/>
  <c r="EW14" i="5"/>
  <c r="CX219" i="5"/>
  <c r="EO14" i="5"/>
  <c r="CP219" i="5"/>
  <c r="EG14" i="5"/>
  <c r="DY14" i="5"/>
  <c r="DQ14" i="5"/>
  <c r="FE13" i="5"/>
  <c r="DF218" i="5"/>
  <c r="EW13" i="5"/>
  <c r="CX218" i="5"/>
  <c r="EO13" i="5"/>
  <c r="CP218" i="5"/>
  <c r="EG13" i="5"/>
  <c r="DY13" i="5"/>
  <c r="DQ13" i="5"/>
  <c r="FE12" i="5"/>
  <c r="DF217" i="5"/>
  <c r="EW12" i="5"/>
  <c r="CX217" i="5"/>
  <c r="EO12" i="5"/>
  <c r="CP217" i="5"/>
  <c r="EG12" i="5"/>
  <c r="DY12" i="5"/>
  <c r="FE11" i="5"/>
  <c r="DF216" i="5"/>
  <c r="EW11" i="5"/>
  <c r="CX216" i="5"/>
  <c r="EO11" i="5"/>
  <c r="CP216" i="5"/>
  <c r="EG11" i="5"/>
  <c r="DY11" i="5"/>
  <c r="FE10" i="5"/>
  <c r="DF215" i="5"/>
  <c r="EW10" i="5"/>
  <c r="CX215" i="5"/>
  <c r="EO10" i="5"/>
  <c r="CP215" i="5"/>
  <c r="EG10" i="5"/>
  <c r="DY10" i="5"/>
  <c r="FE9" i="5"/>
  <c r="DF214" i="5"/>
  <c r="EW9" i="5"/>
  <c r="CX214" i="5"/>
  <c r="EO9" i="5"/>
  <c r="CP214" i="5"/>
  <c r="EG9" i="5"/>
  <c r="CH214" i="5"/>
  <c r="DY9" i="5"/>
  <c r="BZ214" i="5"/>
  <c r="DL28" i="5"/>
  <c r="BM233" i="5"/>
  <c r="DK35" i="5"/>
  <c r="BL240" i="5"/>
  <c r="FB58" i="5"/>
  <c r="DC263" i="5"/>
  <c r="EL57" i="5"/>
  <c r="CM262" i="5"/>
  <c r="EL56" i="5"/>
  <c r="CM261" i="5"/>
  <c r="ET55" i="5"/>
  <c r="CU260" i="5"/>
  <c r="DL49" i="5"/>
  <c r="BM254" i="5"/>
  <c r="DL25" i="5"/>
  <c r="BM230" i="5"/>
  <c r="DK48" i="5"/>
  <c r="BL253" i="5"/>
  <c r="DK24" i="5"/>
  <c r="BL229" i="5"/>
  <c r="FG58" i="5"/>
  <c r="DH263" i="5"/>
  <c r="EI58" i="5"/>
  <c r="CJ263" i="5"/>
  <c r="EI57" i="5"/>
  <c r="CJ262" i="5"/>
  <c r="EY56" i="5"/>
  <c r="CZ261" i="5"/>
  <c r="DS56" i="5"/>
  <c r="BT261" i="5"/>
  <c r="EQ55" i="5"/>
  <c r="CR260" i="5"/>
  <c r="FG54" i="5"/>
  <c r="DH259" i="5"/>
  <c r="EY54" i="5"/>
  <c r="CZ259" i="5"/>
  <c r="DS54" i="5"/>
  <c r="BT259" i="5"/>
  <c r="EI53" i="5"/>
  <c r="CJ258" i="5"/>
  <c r="EA53" i="5"/>
  <c r="CB258" i="5"/>
  <c r="EY52" i="5"/>
  <c r="CZ257" i="5"/>
  <c r="DS52" i="5"/>
  <c r="BT257" i="5"/>
  <c r="EY51" i="5"/>
  <c r="CZ256" i="5"/>
  <c r="EY50" i="5"/>
  <c r="CZ255" i="5"/>
  <c r="EQ49" i="5"/>
  <c r="CR254" i="5"/>
  <c r="DL54" i="5"/>
  <c r="BM259" i="5"/>
  <c r="DL46" i="5"/>
  <c r="BM251" i="5"/>
  <c r="DL38" i="5"/>
  <c r="BM243" i="5"/>
  <c r="DL30" i="5"/>
  <c r="BM235" i="5"/>
  <c r="DL22" i="5"/>
  <c r="BM227" i="5"/>
  <c r="DL14" i="5"/>
  <c r="BM219" i="5"/>
  <c r="DK53" i="5"/>
  <c r="BL258" i="5"/>
  <c r="DK45" i="5"/>
  <c r="BL250" i="5"/>
  <c r="DK37" i="5"/>
  <c r="BL242" i="5"/>
  <c r="DK29" i="5"/>
  <c r="BL234" i="5"/>
  <c r="DK21" i="5"/>
  <c r="BL226" i="5"/>
  <c r="DK13" i="5"/>
  <c r="BL218" i="5"/>
  <c r="FD58" i="5"/>
  <c r="DE263" i="5"/>
  <c r="EV58" i="5"/>
  <c r="CW263" i="5"/>
  <c r="EN58" i="5"/>
  <c r="CO263" i="5"/>
  <c r="EF58" i="5"/>
  <c r="DX58" i="5"/>
  <c r="BY263" i="5"/>
  <c r="DP58" i="5"/>
  <c r="BQ263" i="5"/>
  <c r="FD57" i="5"/>
  <c r="DE262" i="5"/>
  <c r="EV57" i="5"/>
  <c r="CW262" i="5"/>
  <c r="EN57" i="5"/>
  <c r="CO262" i="5"/>
  <c r="EF57" i="5"/>
  <c r="CG262" i="5"/>
  <c r="DX57" i="5"/>
  <c r="BY262" i="5"/>
  <c r="DP57" i="5"/>
  <c r="BQ262" i="5"/>
  <c r="FD56" i="5"/>
  <c r="DE261" i="5"/>
  <c r="EV56" i="5"/>
  <c r="CW261" i="5"/>
  <c r="EN56" i="5"/>
  <c r="CO261" i="5"/>
  <c r="EF56" i="5"/>
  <c r="CG261" i="5"/>
  <c r="DX56" i="5"/>
  <c r="BY261" i="5"/>
  <c r="DP56" i="5"/>
  <c r="BQ261" i="5"/>
  <c r="FD55" i="5"/>
  <c r="DE260" i="5"/>
  <c r="EV55" i="5"/>
  <c r="CW260" i="5"/>
  <c r="EN55" i="5"/>
  <c r="CO260" i="5"/>
  <c r="EF55" i="5"/>
  <c r="CG260" i="5"/>
  <c r="DX55" i="5"/>
  <c r="BY260" i="5"/>
  <c r="DP55" i="5"/>
  <c r="BQ260" i="5"/>
  <c r="FD54" i="5"/>
  <c r="DE259" i="5"/>
  <c r="EV54" i="5"/>
  <c r="CW259" i="5"/>
  <c r="EN54" i="5"/>
  <c r="CO259" i="5"/>
  <c r="EF54" i="5"/>
  <c r="CG259" i="5"/>
  <c r="DX54" i="5"/>
  <c r="BY259" i="5"/>
  <c r="DP54" i="5"/>
  <c r="BQ259" i="5"/>
  <c r="FD53" i="5"/>
  <c r="DE258" i="5"/>
  <c r="EV53" i="5"/>
  <c r="CW258" i="5"/>
  <c r="EN53" i="5"/>
  <c r="CO258" i="5"/>
  <c r="EF53" i="5"/>
  <c r="CG258" i="5"/>
  <c r="DX53" i="5"/>
  <c r="BY258" i="5"/>
  <c r="DP53" i="5"/>
  <c r="BQ258" i="5"/>
  <c r="FD52" i="5"/>
  <c r="DE257" i="5"/>
  <c r="EV52" i="5"/>
  <c r="CW257" i="5"/>
  <c r="EN52" i="5"/>
  <c r="CO257" i="5"/>
  <c r="EF52" i="5"/>
  <c r="CG257" i="5"/>
  <c r="DX52" i="5"/>
  <c r="BY257" i="5"/>
  <c r="DP52" i="5"/>
  <c r="BQ257" i="5"/>
  <c r="FD51" i="5"/>
  <c r="DE256" i="5"/>
  <c r="EV51" i="5"/>
  <c r="CW256" i="5"/>
  <c r="EN51" i="5"/>
  <c r="CO256" i="5"/>
  <c r="EF51" i="5"/>
  <c r="CG256" i="5"/>
  <c r="DX51" i="5"/>
  <c r="BY256" i="5"/>
  <c r="DP51" i="5"/>
  <c r="BQ256" i="5"/>
  <c r="FD50" i="5"/>
  <c r="DE255" i="5"/>
  <c r="EV50" i="5"/>
  <c r="CW255" i="5"/>
  <c r="EN50" i="5"/>
  <c r="CO255" i="5"/>
  <c r="EF50" i="5"/>
  <c r="CG255" i="5"/>
  <c r="DX50" i="5"/>
  <c r="BY255" i="5"/>
  <c r="DP50" i="5"/>
  <c r="BQ255" i="5"/>
  <c r="FD49" i="5"/>
  <c r="DE254" i="5"/>
  <c r="EV49" i="5"/>
  <c r="CW254" i="5"/>
  <c r="EN49" i="5"/>
  <c r="CO254" i="5"/>
  <c r="EF49" i="5"/>
  <c r="CG254" i="5"/>
  <c r="DX49" i="5"/>
  <c r="BY254" i="5"/>
  <c r="DP49" i="5"/>
  <c r="BQ254" i="5"/>
  <c r="FD48" i="5"/>
  <c r="DE253" i="5"/>
  <c r="EV48" i="5"/>
  <c r="CW253" i="5"/>
  <c r="EN48" i="5"/>
  <c r="CO253" i="5"/>
  <c r="EF48" i="5"/>
  <c r="CG253" i="5"/>
  <c r="DX48" i="5"/>
  <c r="BY253" i="5"/>
  <c r="DP48" i="5"/>
  <c r="BQ253" i="5"/>
  <c r="FD47" i="5"/>
  <c r="DE252" i="5"/>
  <c r="EV47" i="5"/>
  <c r="CW252" i="5"/>
  <c r="EN47" i="5"/>
  <c r="CO252" i="5"/>
  <c r="EF47" i="5"/>
  <c r="CG252" i="5"/>
  <c r="DX47" i="5"/>
  <c r="BY252" i="5"/>
  <c r="DP47" i="5"/>
  <c r="BQ252" i="5"/>
  <c r="FD46" i="5"/>
  <c r="DE251" i="5"/>
  <c r="EV46" i="5"/>
  <c r="CW251" i="5"/>
  <c r="EN46" i="5"/>
  <c r="CO251" i="5"/>
  <c r="EF46" i="5"/>
  <c r="CG251" i="5"/>
  <c r="DX46" i="5"/>
  <c r="BY251" i="5"/>
  <c r="DP46" i="5"/>
  <c r="BQ251" i="5"/>
  <c r="FD45" i="5"/>
  <c r="DE250" i="5"/>
  <c r="EV45" i="5"/>
  <c r="CW250" i="5"/>
  <c r="EN45" i="5"/>
  <c r="CO250" i="5"/>
  <c r="EF45" i="5"/>
  <c r="CG250" i="5"/>
  <c r="DX45" i="5"/>
  <c r="BY250" i="5"/>
  <c r="DP45" i="5"/>
  <c r="BQ250" i="5"/>
  <c r="FD44" i="5"/>
  <c r="DE249" i="5"/>
  <c r="EV44" i="5"/>
  <c r="CW249" i="5"/>
  <c r="EN44" i="5"/>
  <c r="CO249" i="5"/>
  <c r="EF44" i="5"/>
  <c r="CG249" i="5"/>
  <c r="DX44" i="5"/>
  <c r="BY249" i="5"/>
  <c r="DP44" i="5"/>
  <c r="BQ249" i="5"/>
  <c r="FD43" i="5"/>
  <c r="DE248" i="5"/>
  <c r="EV43" i="5"/>
  <c r="CW248" i="5"/>
  <c r="EN43" i="5"/>
  <c r="CO248" i="5"/>
  <c r="EF43" i="5"/>
  <c r="CG248" i="5"/>
  <c r="DX43" i="5"/>
  <c r="BY248" i="5"/>
  <c r="DP43" i="5"/>
  <c r="BQ248" i="5"/>
  <c r="FD42" i="5"/>
  <c r="DE247" i="5"/>
  <c r="EV42" i="5"/>
  <c r="CW247" i="5"/>
  <c r="EN42" i="5"/>
  <c r="CO247" i="5"/>
  <c r="EF42" i="5"/>
  <c r="CG247" i="5"/>
  <c r="DX42" i="5"/>
  <c r="BY247" i="5"/>
  <c r="DP42" i="5"/>
  <c r="BQ247" i="5"/>
  <c r="FD41" i="5"/>
  <c r="DE246" i="5"/>
  <c r="EV41" i="5"/>
  <c r="CW246" i="5"/>
  <c r="EN41" i="5"/>
  <c r="CO246" i="5"/>
  <c r="EF41" i="5"/>
  <c r="CG246" i="5"/>
  <c r="DX41" i="5"/>
  <c r="DP41" i="5"/>
  <c r="FD40" i="5"/>
  <c r="DE245" i="5"/>
  <c r="EV40" i="5"/>
  <c r="CW245" i="5"/>
  <c r="EN40" i="5"/>
  <c r="CO245" i="5"/>
  <c r="EF40" i="5"/>
  <c r="CG245" i="5"/>
  <c r="DX40" i="5"/>
  <c r="DP40" i="5"/>
  <c r="FD39" i="5"/>
  <c r="DE244" i="5"/>
  <c r="EV39" i="5"/>
  <c r="CW244" i="5"/>
  <c r="EN39" i="5"/>
  <c r="CO244" i="5"/>
  <c r="EF39" i="5"/>
  <c r="CG244" i="5"/>
  <c r="DX39" i="5"/>
  <c r="DP39" i="5"/>
  <c r="FD38" i="5"/>
  <c r="DE243" i="5"/>
  <c r="EV38" i="5"/>
  <c r="CW243" i="5"/>
  <c r="EN38" i="5"/>
  <c r="CO243" i="5"/>
  <c r="EF38" i="5"/>
  <c r="DX38" i="5"/>
  <c r="DP38" i="5"/>
  <c r="FD37" i="5"/>
  <c r="DE242" i="5"/>
  <c r="EV37" i="5"/>
  <c r="CW242" i="5"/>
  <c r="EN37" i="5"/>
  <c r="EF37" i="5"/>
  <c r="DX37" i="5"/>
  <c r="DP37" i="5"/>
  <c r="FD36" i="5"/>
  <c r="DE241" i="5"/>
  <c r="EV36" i="5"/>
  <c r="CW241" i="5"/>
  <c r="EN36" i="5"/>
  <c r="EF36" i="5"/>
  <c r="DX36" i="5"/>
  <c r="DP36" i="5"/>
  <c r="FD35" i="5"/>
  <c r="DE240" i="5"/>
  <c r="EV35" i="5"/>
  <c r="CW240" i="5"/>
  <c r="EN35" i="5"/>
  <c r="EF35" i="5"/>
  <c r="DX35" i="5"/>
  <c r="DP35" i="5"/>
  <c r="FD34" i="5"/>
  <c r="DE239" i="5"/>
  <c r="EV34" i="5"/>
  <c r="CW239" i="5"/>
  <c r="EN34" i="5"/>
  <c r="EF34" i="5"/>
  <c r="DX34" i="5"/>
  <c r="DP34" i="5"/>
  <c r="FD33" i="5"/>
  <c r="DE238" i="5"/>
  <c r="EN33" i="5"/>
  <c r="DP33" i="5"/>
  <c r="FD32" i="5"/>
  <c r="DE237" i="5"/>
  <c r="EV32" i="5"/>
  <c r="CW237" i="5"/>
  <c r="EN32" i="5"/>
  <c r="DP32" i="5"/>
  <c r="FD31" i="5"/>
  <c r="DE236" i="5"/>
  <c r="EV31" i="5"/>
  <c r="CW236" i="5"/>
  <c r="EN31" i="5"/>
  <c r="DP31" i="5"/>
  <c r="FD30" i="5"/>
  <c r="DE235" i="5"/>
  <c r="EV30" i="5"/>
  <c r="CW235" i="5"/>
  <c r="EN30" i="5"/>
  <c r="CO235" i="5"/>
  <c r="DP30" i="5"/>
  <c r="FD29" i="5"/>
  <c r="DE234" i="5"/>
  <c r="EV29" i="5"/>
  <c r="CW234" i="5"/>
  <c r="EN29" i="5"/>
  <c r="CO234" i="5"/>
  <c r="DP29" i="5"/>
  <c r="FD28" i="5"/>
  <c r="DE233" i="5"/>
  <c r="EV28" i="5"/>
  <c r="CW233" i="5"/>
  <c r="EN28" i="5"/>
  <c r="CO233" i="5"/>
  <c r="DP28" i="5"/>
  <c r="FD27" i="5"/>
  <c r="DE232" i="5"/>
  <c r="EV27" i="5"/>
  <c r="CW232" i="5"/>
  <c r="EN27" i="5"/>
  <c r="CO232" i="5"/>
  <c r="DP27" i="5"/>
  <c r="FD26" i="5"/>
  <c r="DE231" i="5"/>
  <c r="EV26" i="5"/>
  <c r="CW231" i="5"/>
  <c r="EN26" i="5"/>
  <c r="CO231" i="5"/>
  <c r="DP26" i="5"/>
  <c r="FD25" i="5"/>
  <c r="DE230" i="5"/>
  <c r="EV25" i="5"/>
  <c r="CW230" i="5"/>
  <c r="EN25" i="5"/>
  <c r="CO230" i="5"/>
  <c r="DP25" i="5"/>
  <c r="FD24" i="5"/>
  <c r="DE229" i="5"/>
  <c r="EV24" i="5"/>
  <c r="CW229" i="5"/>
  <c r="EN24" i="5"/>
  <c r="CO229" i="5"/>
  <c r="DP24" i="5"/>
  <c r="FD23" i="5"/>
  <c r="DE228" i="5"/>
  <c r="EV23" i="5"/>
  <c r="CW228" i="5"/>
  <c r="EN23" i="5"/>
  <c r="CO228" i="5"/>
  <c r="DP23" i="5"/>
  <c r="FD22" i="5"/>
  <c r="DE227" i="5"/>
  <c r="EV22" i="5"/>
  <c r="CW227" i="5"/>
  <c r="EN22" i="5"/>
  <c r="CO227" i="5"/>
  <c r="EF22" i="5"/>
  <c r="DX22" i="5"/>
  <c r="DP22" i="5"/>
  <c r="BQ227" i="5"/>
  <c r="FD21" i="5"/>
  <c r="DE226" i="5"/>
  <c r="EV21" i="5"/>
  <c r="CW226" i="5"/>
  <c r="EN21" i="5"/>
  <c r="CO226" i="5"/>
  <c r="EF21" i="5"/>
  <c r="DX21" i="5"/>
  <c r="DP21" i="5"/>
  <c r="FD20" i="5"/>
  <c r="DE225" i="5"/>
  <c r="EV20" i="5"/>
  <c r="CW225" i="5"/>
  <c r="EN20" i="5"/>
  <c r="CO225" i="5"/>
  <c r="EF20" i="5"/>
  <c r="DX20" i="5"/>
  <c r="DP20" i="5"/>
  <c r="FD19" i="5"/>
  <c r="DE224" i="5"/>
  <c r="EV19" i="5"/>
  <c r="CW224" i="5"/>
  <c r="EN19" i="5"/>
  <c r="CO224" i="5"/>
  <c r="EF19" i="5"/>
  <c r="DX19" i="5"/>
  <c r="DP19" i="5"/>
  <c r="FD18" i="5"/>
  <c r="DE223" i="5"/>
  <c r="EV18" i="5"/>
  <c r="CW223" i="5"/>
  <c r="EN18" i="5"/>
  <c r="CO223" i="5"/>
  <c r="EF18" i="5"/>
  <c r="CG223" i="5"/>
  <c r="DX18" i="5"/>
  <c r="DP18" i="5"/>
  <c r="DE222" i="5"/>
  <c r="CW222" i="5"/>
  <c r="CO222" i="5"/>
  <c r="DE221" i="5"/>
  <c r="CW221" i="5"/>
  <c r="CO221" i="5"/>
  <c r="DE220" i="5"/>
  <c r="CW220" i="5"/>
  <c r="CO220" i="5"/>
  <c r="FD14" i="5"/>
  <c r="DE219" i="5"/>
  <c r="EV14" i="5"/>
  <c r="CW219" i="5"/>
  <c r="EN14" i="5"/>
  <c r="CO219" i="5"/>
  <c r="EF14" i="5"/>
  <c r="DX14" i="5"/>
  <c r="DP14" i="5"/>
  <c r="FD13" i="5"/>
  <c r="DE218" i="5"/>
  <c r="EV13" i="5"/>
  <c r="CW218" i="5"/>
  <c r="EN13" i="5"/>
  <c r="CO218" i="5"/>
  <c r="EF13" i="5"/>
  <c r="DX13" i="5"/>
  <c r="DP13" i="5"/>
  <c r="FD12" i="5"/>
  <c r="DE217" i="5"/>
  <c r="EV12" i="5"/>
  <c r="CW217" i="5"/>
  <c r="EN12" i="5"/>
  <c r="CO217" i="5"/>
  <c r="EF12" i="5"/>
  <c r="DX12" i="5"/>
  <c r="FD11" i="5"/>
  <c r="DE216" i="5"/>
  <c r="EV11" i="5"/>
  <c r="CW216" i="5"/>
  <c r="EN11" i="5"/>
  <c r="CO216" i="5"/>
  <c r="EF11" i="5"/>
  <c r="DX11" i="5"/>
  <c r="FD10" i="5"/>
  <c r="DE215" i="5"/>
  <c r="EV10" i="5"/>
  <c r="CW215" i="5"/>
  <c r="EN10" i="5"/>
  <c r="CO215" i="5"/>
  <c r="EF10" i="5"/>
  <c r="DX10" i="5"/>
  <c r="FD9" i="5"/>
  <c r="DE214" i="5"/>
  <c r="EV9" i="5"/>
  <c r="CW214" i="5"/>
  <c r="EN9" i="5"/>
  <c r="CO214" i="5"/>
  <c r="EF9" i="5"/>
  <c r="CG214" i="5"/>
  <c r="DX9" i="5"/>
  <c r="BY214" i="5"/>
  <c r="DW58" i="5"/>
  <c r="BX263" i="5"/>
  <c r="DO58" i="5"/>
  <c r="BP263" i="5"/>
  <c r="FC57" i="5"/>
  <c r="DD262" i="5"/>
  <c r="EU57" i="5"/>
  <c r="CV262" i="5"/>
  <c r="EM57" i="5"/>
  <c r="CN262" i="5"/>
  <c r="EE57" i="5"/>
  <c r="CF262" i="5"/>
  <c r="DW57" i="5"/>
  <c r="BX262" i="5"/>
  <c r="DO57" i="5"/>
  <c r="BP262" i="5"/>
  <c r="FC56" i="5"/>
  <c r="DD261" i="5"/>
  <c r="EU56" i="5"/>
  <c r="CV261" i="5"/>
  <c r="EM56" i="5"/>
  <c r="CN261" i="5"/>
  <c r="EE56" i="5"/>
  <c r="CF261" i="5"/>
  <c r="DW56" i="5"/>
  <c r="BX261" i="5"/>
  <c r="DO56" i="5"/>
  <c r="BP261" i="5"/>
  <c r="FC55" i="5"/>
  <c r="DD260" i="5"/>
  <c r="EU55" i="5"/>
  <c r="CV260" i="5"/>
  <c r="EM55" i="5"/>
  <c r="CN260" i="5"/>
  <c r="EE55" i="5"/>
  <c r="CF260" i="5"/>
  <c r="DW55" i="5"/>
  <c r="BX260" i="5"/>
  <c r="DO55" i="5"/>
  <c r="BP260" i="5"/>
  <c r="FC54" i="5"/>
  <c r="DD259" i="5"/>
  <c r="EU54" i="5"/>
  <c r="CV259" i="5"/>
  <c r="EM54" i="5"/>
  <c r="CN259" i="5"/>
  <c r="EE54" i="5"/>
  <c r="CF259" i="5"/>
  <c r="DW54" i="5"/>
  <c r="BX259" i="5"/>
  <c r="DO54" i="5"/>
  <c r="BP259" i="5"/>
  <c r="FC53" i="5"/>
  <c r="DD258" i="5"/>
  <c r="EU53" i="5"/>
  <c r="CV258" i="5"/>
  <c r="EM53" i="5"/>
  <c r="CN258" i="5"/>
  <c r="EE53" i="5"/>
  <c r="CF258" i="5"/>
  <c r="DW53" i="5"/>
  <c r="BX258" i="5"/>
  <c r="DO53" i="5"/>
  <c r="BP258" i="5"/>
  <c r="FC52" i="5"/>
  <c r="DD257" i="5"/>
  <c r="EU52" i="5"/>
  <c r="CV257" i="5"/>
  <c r="EM52" i="5"/>
  <c r="CN257" i="5"/>
  <c r="EE52" i="5"/>
  <c r="CF257" i="5"/>
  <c r="DW52" i="5"/>
  <c r="BX257" i="5"/>
  <c r="DO52" i="5"/>
  <c r="BP257" i="5"/>
  <c r="FC51" i="5"/>
  <c r="DD256" i="5"/>
  <c r="EU51" i="5"/>
  <c r="CV256" i="5"/>
  <c r="EM51" i="5"/>
  <c r="CN256" i="5"/>
  <c r="EE51" i="5"/>
  <c r="CF256" i="5"/>
  <c r="DW51" i="5"/>
  <c r="BX256" i="5"/>
  <c r="DO51" i="5"/>
  <c r="BP256" i="5"/>
  <c r="FC50" i="5"/>
  <c r="DD255" i="5"/>
  <c r="EU50" i="5"/>
  <c r="CV255" i="5"/>
  <c r="EM50" i="5"/>
  <c r="CN255" i="5"/>
  <c r="EE50" i="5"/>
  <c r="CF255" i="5"/>
  <c r="DW50" i="5"/>
  <c r="BX255" i="5"/>
  <c r="DO50" i="5"/>
  <c r="BP255" i="5"/>
  <c r="FC49" i="5"/>
  <c r="DD254" i="5"/>
  <c r="EU49" i="5"/>
  <c r="CV254" i="5"/>
  <c r="EM49" i="5"/>
  <c r="CN254" i="5"/>
  <c r="EE49" i="5"/>
  <c r="CF254" i="5"/>
  <c r="DW49" i="5"/>
  <c r="BX254" i="5"/>
  <c r="DO49" i="5"/>
  <c r="BP254" i="5"/>
  <c r="FC48" i="5"/>
  <c r="DD253" i="5"/>
  <c r="EU48" i="5"/>
  <c r="CV253" i="5"/>
  <c r="EM48" i="5"/>
  <c r="CN253" i="5"/>
  <c r="EE48" i="5"/>
  <c r="CF253" i="5"/>
  <c r="DW48" i="5"/>
  <c r="BX253" i="5"/>
  <c r="DO48" i="5"/>
  <c r="BP253" i="5"/>
  <c r="FC47" i="5"/>
  <c r="DD252" i="5"/>
  <c r="EU47" i="5"/>
  <c r="CV252" i="5"/>
  <c r="EM47" i="5"/>
  <c r="CN252" i="5"/>
  <c r="EE47" i="5"/>
  <c r="CF252" i="5"/>
  <c r="DW47" i="5"/>
  <c r="BX252" i="5"/>
  <c r="DO47" i="5"/>
  <c r="BP252" i="5"/>
  <c r="FC46" i="5"/>
  <c r="DD251" i="5"/>
  <c r="EU46" i="5"/>
  <c r="CV251" i="5"/>
  <c r="EM46" i="5"/>
  <c r="CN251" i="5"/>
  <c r="EE46" i="5"/>
  <c r="CF251" i="5"/>
  <c r="DW46" i="5"/>
  <c r="BX251" i="5"/>
  <c r="DO46" i="5"/>
  <c r="BP251" i="5"/>
  <c r="FC45" i="5"/>
  <c r="DD250" i="5"/>
  <c r="EU45" i="5"/>
  <c r="CV250" i="5"/>
  <c r="EM45" i="5"/>
  <c r="CN250" i="5"/>
  <c r="EE45" i="5"/>
  <c r="CF250" i="5"/>
  <c r="DW45" i="5"/>
  <c r="BX250" i="5"/>
  <c r="DO45" i="5"/>
  <c r="BP250" i="5"/>
  <c r="FC44" i="5"/>
  <c r="DD249" i="5"/>
  <c r="EU44" i="5"/>
  <c r="CV249" i="5"/>
  <c r="EM44" i="5"/>
  <c r="CN249" i="5"/>
  <c r="EE44" i="5"/>
  <c r="CF249" i="5"/>
  <c r="DW44" i="5"/>
  <c r="BX249" i="5"/>
  <c r="DO44" i="5"/>
  <c r="BP249" i="5"/>
  <c r="FC43" i="5"/>
  <c r="DD248" i="5"/>
  <c r="EU43" i="5"/>
  <c r="CV248" i="5"/>
  <c r="EM43" i="5"/>
  <c r="CN248" i="5"/>
  <c r="EE43" i="5"/>
  <c r="CF248" i="5"/>
  <c r="DW43" i="5"/>
  <c r="BX248" i="5"/>
  <c r="DO43" i="5"/>
  <c r="BP248" i="5"/>
  <c r="FC42" i="5"/>
  <c r="DD247" i="5"/>
  <c r="EU42" i="5"/>
  <c r="CV247" i="5"/>
  <c r="EM42" i="5"/>
  <c r="CN247" i="5"/>
  <c r="EE42" i="5"/>
  <c r="CF247" i="5"/>
  <c r="DW42" i="5"/>
  <c r="BX247" i="5"/>
  <c r="DO42" i="5"/>
  <c r="BP247" i="5"/>
  <c r="FC41" i="5"/>
  <c r="DD246" i="5"/>
  <c r="EU41" i="5"/>
  <c r="CV246" i="5"/>
  <c r="EM41" i="5"/>
  <c r="CN246" i="5"/>
  <c r="EE41" i="5"/>
  <c r="CF246" i="5"/>
  <c r="DW41" i="5"/>
  <c r="DO41" i="5"/>
  <c r="FC40" i="5"/>
  <c r="DD245" i="5"/>
  <c r="EU40" i="5"/>
  <c r="CV245" i="5"/>
  <c r="EM40" i="5"/>
  <c r="CN245" i="5"/>
  <c r="EE40" i="5"/>
  <c r="CF245" i="5"/>
  <c r="DW40" i="5"/>
  <c r="DO40" i="5"/>
  <c r="FC39" i="5"/>
  <c r="DD244" i="5"/>
  <c r="EU39" i="5"/>
  <c r="CV244" i="5"/>
  <c r="EM39" i="5"/>
  <c r="CN244" i="5"/>
  <c r="EE39" i="5"/>
  <c r="CF244" i="5"/>
  <c r="DW39" i="5"/>
  <c r="DO39" i="5"/>
  <c r="FC38" i="5"/>
  <c r="DD243" i="5"/>
  <c r="EU38" i="5"/>
  <c r="CV243" i="5"/>
  <c r="EM38" i="5"/>
  <c r="CN243" i="5"/>
  <c r="EE38" i="5"/>
  <c r="DW38" i="5"/>
  <c r="DO38" i="5"/>
  <c r="FC37" i="5"/>
  <c r="DD242" i="5"/>
  <c r="EU37" i="5"/>
  <c r="CV242" i="5"/>
  <c r="EM37" i="5"/>
  <c r="EE37" i="5"/>
  <c r="DW37" i="5"/>
  <c r="DO37" i="5"/>
  <c r="FC36" i="5"/>
  <c r="DD241" i="5"/>
  <c r="EU36" i="5"/>
  <c r="CV241" i="5"/>
  <c r="EM36" i="5"/>
  <c r="EE36" i="5"/>
  <c r="DW36" i="5"/>
  <c r="DO36" i="5"/>
  <c r="FC35" i="5"/>
  <c r="DD240" i="5"/>
  <c r="EU35" i="5"/>
  <c r="CV240" i="5"/>
  <c r="EM35" i="5"/>
  <c r="EE35" i="5"/>
  <c r="DW35" i="5"/>
  <c r="DO35" i="5"/>
  <c r="FC34" i="5"/>
  <c r="DD239" i="5"/>
  <c r="EU34" i="5"/>
  <c r="CV239" i="5"/>
  <c r="EM34" i="5"/>
  <c r="EE34" i="5"/>
  <c r="DW34" i="5"/>
  <c r="DO34" i="5"/>
  <c r="FC33" i="5"/>
  <c r="DD238" i="5"/>
  <c r="DO33" i="5"/>
  <c r="FC32" i="5"/>
  <c r="DD237" i="5"/>
  <c r="EU32" i="5"/>
  <c r="CV237" i="5"/>
  <c r="DO32" i="5"/>
  <c r="FC31" i="5"/>
  <c r="DD236" i="5"/>
  <c r="EU31" i="5"/>
  <c r="CV236" i="5"/>
  <c r="DO31" i="5"/>
  <c r="FC30" i="5"/>
  <c r="DD235" i="5"/>
  <c r="EU30" i="5"/>
  <c r="CV235" i="5"/>
  <c r="DO30" i="5"/>
  <c r="FC29" i="5"/>
  <c r="DD234" i="5"/>
  <c r="EU29" i="5"/>
  <c r="CV234" i="5"/>
  <c r="DO29" i="5"/>
  <c r="FC28" i="5"/>
  <c r="DD233" i="5"/>
  <c r="EU28" i="5"/>
  <c r="CV233" i="5"/>
  <c r="DO28" i="5"/>
  <c r="FC27" i="5"/>
  <c r="DD232" i="5"/>
  <c r="EU27" i="5"/>
  <c r="CV232" i="5"/>
  <c r="DO27" i="5"/>
  <c r="FC26" i="5"/>
  <c r="DD231" i="5"/>
  <c r="EU26" i="5"/>
  <c r="CV231" i="5"/>
  <c r="DO26" i="5"/>
  <c r="FC25" i="5"/>
  <c r="DD230" i="5"/>
  <c r="EU25" i="5"/>
  <c r="CV230" i="5"/>
  <c r="DO25" i="5"/>
  <c r="FC24" i="5"/>
  <c r="DD229" i="5"/>
  <c r="EU24" i="5"/>
  <c r="CV229" i="5"/>
  <c r="DO24" i="5"/>
  <c r="FC23" i="5"/>
  <c r="DD228" i="5"/>
  <c r="EU23" i="5"/>
  <c r="CV228" i="5"/>
  <c r="DO23" i="5"/>
  <c r="FC22" i="5"/>
  <c r="DD227" i="5"/>
  <c r="EU22" i="5"/>
  <c r="CV227" i="5"/>
  <c r="EM22" i="5"/>
  <c r="EE22" i="5"/>
  <c r="DW22" i="5"/>
  <c r="DO22" i="5"/>
  <c r="FC21" i="5"/>
  <c r="DD226" i="5"/>
  <c r="EU21" i="5"/>
  <c r="CV226" i="5"/>
  <c r="EM21" i="5"/>
  <c r="EE21" i="5"/>
  <c r="DW21" i="5"/>
  <c r="DO21" i="5"/>
  <c r="FC20" i="5"/>
  <c r="DD225" i="5"/>
  <c r="EU20" i="5"/>
  <c r="CV225" i="5"/>
  <c r="EM20" i="5"/>
  <c r="CN225" i="5"/>
  <c r="EE20" i="5"/>
  <c r="DW20" i="5"/>
  <c r="DO20" i="5"/>
  <c r="FC19" i="5"/>
  <c r="DD224" i="5"/>
  <c r="EU19" i="5"/>
  <c r="CV224" i="5"/>
  <c r="EM19" i="5"/>
  <c r="EE19" i="5"/>
  <c r="DW19" i="5"/>
  <c r="DO19" i="5"/>
  <c r="FC18" i="5"/>
  <c r="DD223" i="5"/>
  <c r="EU18" i="5"/>
  <c r="CV223" i="5"/>
  <c r="EM18" i="5"/>
  <c r="CN223" i="5"/>
  <c r="EE18" i="5"/>
  <c r="CF223" i="5"/>
  <c r="DW18" i="5"/>
  <c r="DO18" i="5"/>
  <c r="DD222" i="5"/>
  <c r="CV222" i="5"/>
  <c r="CN222" i="5"/>
  <c r="DD221" i="5"/>
  <c r="CV221" i="5"/>
  <c r="CN221" i="5"/>
  <c r="DD220" i="5"/>
  <c r="CV220" i="5"/>
  <c r="CN220" i="5"/>
  <c r="FC14" i="5"/>
  <c r="DD219" i="5"/>
  <c r="EU14" i="5"/>
  <c r="CV219" i="5"/>
  <c r="EM14" i="5"/>
  <c r="CN219" i="5"/>
  <c r="EE14" i="5"/>
  <c r="DW14" i="5"/>
  <c r="DO14" i="5"/>
  <c r="FC13" i="5"/>
  <c r="DD218" i="5"/>
  <c r="EU13" i="5"/>
  <c r="CV218" i="5"/>
  <c r="EM13" i="5"/>
  <c r="CN218" i="5"/>
  <c r="EE13" i="5"/>
  <c r="DW13" i="5"/>
  <c r="DO13" i="5"/>
  <c r="FC12" i="5"/>
  <c r="DD217" i="5"/>
  <c r="EU12" i="5"/>
  <c r="CV217" i="5"/>
  <c r="EM12" i="5"/>
  <c r="CN217" i="5"/>
  <c r="EE12" i="5"/>
  <c r="DW12" i="5"/>
  <c r="FC11" i="5"/>
  <c r="DD216" i="5"/>
  <c r="EU11" i="5"/>
  <c r="CV216" i="5"/>
  <c r="EM11" i="5"/>
  <c r="CN216" i="5"/>
  <c r="EE11" i="5"/>
  <c r="DW11" i="5"/>
  <c r="FC10" i="5"/>
  <c r="DD215" i="5"/>
  <c r="EU10" i="5"/>
  <c r="CV215" i="5"/>
  <c r="EM10" i="5"/>
  <c r="CN215" i="5"/>
  <c r="EE10" i="5"/>
  <c r="DW10" i="5"/>
  <c r="FC9" i="5"/>
  <c r="DD214" i="5"/>
  <c r="EU9" i="5"/>
  <c r="CV214" i="5"/>
  <c r="EM9" i="5"/>
  <c r="CN214" i="5"/>
  <c r="EE9" i="5"/>
  <c r="DW9" i="5"/>
  <c r="BX214" i="5"/>
  <c r="DL29" i="5"/>
  <c r="BM234" i="5"/>
  <c r="DK44" i="5"/>
  <c r="BL249" i="5"/>
  <c r="EM58" i="5"/>
  <c r="CN263" i="5"/>
  <c r="DL44" i="5"/>
  <c r="BM249" i="5"/>
  <c r="DK43" i="5"/>
  <c r="BL248" i="5"/>
  <c r="DN58" i="5"/>
  <c r="BO263" i="5"/>
  <c r="FB56" i="5"/>
  <c r="DC261" i="5"/>
  <c r="DV55" i="5"/>
  <c r="BW260" i="5"/>
  <c r="EL54" i="5"/>
  <c r="CM259" i="5"/>
  <c r="ED54" i="5"/>
  <c r="CE259" i="5"/>
  <c r="FB53" i="5"/>
  <c r="DC258" i="5"/>
  <c r="ET53" i="5"/>
  <c r="CU258" i="5"/>
  <c r="ED53" i="5"/>
  <c r="CE258" i="5"/>
  <c r="DV53" i="5"/>
  <c r="BW258" i="5"/>
  <c r="FB52" i="5"/>
  <c r="DC257" i="5"/>
  <c r="ET52" i="5"/>
  <c r="CU257" i="5"/>
  <c r="EL52" i="5"/>
  <c r="CM257" i="5"/>
  <c r="ED52" i="5"/>
  <c r="CE257" i="5"/>
  <c r="DV52" i="5"/>
  <c r="BW257" i="5"/>
  <c r="DN52" i="5"/>
  <c r="BO257" i="5"/>
  <c r="FB51" i="5"/>
  <c r="DC256" i="5"/>
  <c r="ET51" i="5"/>
  <c r="CU256" i="5"/>
  <c r="EL51" i="5"/>
  <c r="CM256" i="5"/>
  <c r="ED51" i="5"/>
  <c r="CE256" i="5"/>
  <c r="DV51" i="5"/>
  <c r="BW256" i="5"/>
  <c r="DN51" i="5"/>
  <c r="BO256" i="5"/>
  <c r="FB50" i="5"/>
  <c r="DC255" i="5"/>
  <c r="ET50" i="5"/>
  <c r="CU255" i="5"/>
  <c r="EL50" i="5"/>
  <c r="CM255" i="5"/>
  <c r="ED50" i="5"/>
  <c r="CE255" i="5"/>
  <c r="DV50" i="5"/>
  <c r="BW255" i="5"/>
  <c r="DN50" i="5"/>
  <c r="BO255" i="5"/>
  <c r="FB49" i="5"/>
  <c r="DC254" i="5"/>
  <c r="ET49" i="5"/>
  <c r="CU254" i="5"/>
  <c r="EL49" i="5"/>
  <c r="CM254" i="5"/>
  <c r="ED49" i="5"/>
  <c r="CE254" i="5"/>
  <c r="DV49" i="5"/>
  <c r="BW254" i="5"/>
  <c r="DN49" i="5"/>
  <c r="BO254" i="5"/>
  <c r="FB48" i="5"/>
  <c r="DC253" i="5"/>
  <c r="ET48" i="5"/>
  <c r="CU253" i="5"/>
  <c r="EL48" i="5"/>
  <c r="CM253" i="5"/>
  <c r="ED48" i="5"/>
  <c r="CE253" i="5"/>
  <c r="DV48" i="5"/>
  <c r="BW253" i="5"/>
  <c r="DN48" i="5"/>
  <c r="BO253" i="5"/>
  <c r="FB47" i="5"/>
  <c r="DC252" i="5"/>
  <c r="ET47" i="5"/>
  <c r="CU252" i="5"/>
  <c r="EL47" i="5"/>
  <c r="CM252" i="5"/>
  <c r="ED47" i="5"/>
  <c r="CE252" i="5"/>
  <c r="DV47" i="5"/>
  <c r="BW252" i="5"/>
  <c r="DN47" i="5"/>
  <c r="BO252" i="5"/>
  <c r="FB46" i="5"/>
  <c r="DC251" i="5"/>
  <c r="ET46" i="5"/>
  <c r="CU251" i="5"/>
  <c r="EL46" i="5"/>
  <c r="CM251" i="5"/>
  <c r="ED46" i="5"/>
  <c r="CE251" i="5"/>
  <c r="DV46" i="5"/>
  <c r="BW251" i="5"/>
  <c r="DN46" i="5"/>
  <c r="BO251" i="5"/>
  <c r="FB45" i="5"/>
  <c r="DC250" i="5"/>
  <c r="ET45" i="5"/>
  <c r="CU250" i="5"/>
  <c r="EL45" i="5"/>
  <c r="CM250" i="5"/>
  <c r="ED45" i="5"/>
  <c r="CE250" i="5"/>
  <c r="DV45" i="5"/>
  <c r="BW250" i="5"/>
  <c r="DN45" i="5"/>
  <c r="BO250" i="5"/>
  <c r="FB44" i="5"/>
  <c r="DC249" i="5"/>
  <c r="ET44" i="5"/>
  <c r="CU249" i="5"/>
  <c r="EL44" i="5"/>
  <c r="CM249" i="5"/>
  <c r="ED44" i="5"/>
  <c r="CE249" i="5"/>
  <c r="DV44" i="5"/>
  <c r="BW249" i="5"/>
  <c r="DN44" i="5"/>
  <c r="BO249" i="5"/>
  <c r="FB43" i="5"/>
  <c r="DC248" i="5"/>
  <c r="ET43" i="5"/>
  <c r="CU248" i="5"/>
  <c r="EL43" i="5"/>
  <c r="CM248" i="5"/>
  <c r="ED43" i="5"/>
  <c r="CE248" i="5"/>
  <c r="DV43" i="5"/>
  <c r="BW248" i="5"/>
  <c r="DN43" i="5"/>
  <c r="BO248" i="5"/>
  <c r="FB42" i="5"/>
  <c r="DC247" i="5"/>
  <c r="ET42" i="5"/>
  <c r="CU247" i="5"/>
  <c r="EL42" i="5"/>
  <c r="CM247" i="5"/>
  <c r="ED42" i="5"/>
  <c r="CE247" i="5"/>
  <c r="DV42" i="5"/>
  <c r="BW247" i="5"/>
  <c r="DN42" i="5"/>
  <c r="BO247" i="5"/>
  <c r="FB41" i="5"/>
  <c r="DC246" i="5"/>
  <c r="ET41" i="5"/>
  <c r="CU246" i="5"/>
  <c r="EL41" i="5"/>
  <c r="CM246" i="5"/>
  <c r="ED41" i="5"/>
  <c r="CE246" i="5"/>
  <c r="DV41" i="5"/>
  <c r="DN41" i="5"/>
  <c r="FB40" i="5"/>
  <c r="DC245" i="5"/>
  <c r="ET40" i="5"/>
  <c r="CU245" i="5"/>
  <c r="EL40" i="5"/>
  <c r="CM245" i="5"/>
  <c r="ED40" i="5"/>
  <c r="CE245" i="5"/>
  <c r="DV40" i="5"/>
  <c r="DN40" i="5"/>
  <c r="FB39" i="5"/>
  <c r="DC244" i="5"/>
  <c r="ET39" i="5"/>
  <c r="CU244" i="5"/>
  <c r="EL39" i="5"/>
  <c r="CM244" i="5"/>
  <c r="ED39" i="5"/>
  <c r="CE244" i="5"/>
  <c r="DV39" i="5"/>
  <c r="BW244" i="5"/>
  <c r="DN39" i="5"/>
  <c r="FB38" i="5"/>
  <c r="DC243" i="5"/>
  <c r="ET38" i="5"/>
  <c r="CU243" i="5"/>
  <c r="EL38" i="5"/>
  <c r="CM243" i="5"/>
  <c r="ED38" i="5"/>
  <c r="DV38" i="5"/>
  <c r="BW243" i="5"/>
  <c r="DN38" i="5"/>
  <c r="FB37" i="5"/>
  <c r="DC242" i="5"/>
  <c r="ET37" i="5"/>
  <c r="CU242" i="5"/>
  <c r="EL37" i="5"/>
  <c r="ED37" i="5"/>
  <c r="DV37" i="5"/>
  <c r="DN37" i="5"/>
  <c r="FB36" i="5"/>
  <c r="DC241" i="5"/>
  <c r="ET36" i="5"/>
  <c r="CU241" i="5"/>
  <c r="EL36" i="5"/>
  <c r="ED36" i="5"/>
  <c r="DV36" i="5"/>
  <c r="DN36" i="5"/>
  <c r="FB35" i="5"/>
  <c r="DC240" i="5"/>
  <c r="ET35" i="5"/>
  <c r="CU240" i="5"/>
  <c r="EL35" i="5"/>
  <c r="ED35" i="5"/>
  <c r="DV35" i="5"/>
  <c r="DN35" i="5"/>
  <c r="FB34" i="5"/>
  <c r="DC239" i="5"/>
  <c r="ET34" i="5"/>
  <c r="CU239" i="5"/>
  <c r="EL34" i="5"/>
  <c r="ED34" i="5"/>
  <c r="DV34" i="5"/>
  <c r="DN34" i="5"/>
  <c r="FB33" i="5"/>
  <c r="DC238" i="5"/>
  <c r="DN33" i="5"/>
  <c r="FB32" i="5"/>
  <c r="DC237" i="5"/>
  <c r="ET32" i="5"/>
  <c r="CU237" i="5"/>
  <c r="DN32" i="5"/>
  <c r="FB31" i="5"/>
  <c r="DC236" i="5"/>
  <c r="ET31" i="5"/>
  <c r="CU236" i="5"/>
  <c r="DN31" i="5"/>
  <c r="FB30" i="5"/>
  <c r="DC235" i="5"/>
  <c r="ET30" i="5"/>
  <c r="CU235" i="5"/>
  <c r="DN30" i="5"/>
  <c r="FB29" i="5"/>
  <c r="DC234" i="5"/>
  <c r="ET29" i="5"/>
  <c r="CU234" i="5"/>
  <c r="DN29" i="5"/>
  <c r="FB28" i="5"/>
  <c r="DC233" i="5"/>
  <c r="ET28" i="5"/>
  <c r="CU233" i="5"/>
  <c r="DN28" i="5"/>
  <c r="FB27" i="5"/>
  <c r="DC232" i="5"/>
  <c r="ET27" i="5"/>
  <c r="CU232" i="5"/>
  <c r="DN27" i="5"/>
  <c r="FB26" i="5"/>
  <c r="DC231" i="5"/>
  <c r="ET26" i="5"/>
  <c r="CU231" i="5"/>
  <c r="DN26" i="5"/>
  <c r="FB25" i="5"/>
  <c r="DC230" i="5"/>
  <c r="ET25" i="5"/>
  <c r="CU230" i="5"/>
  <c r="DN25" i="5"/>
  <c r="BO230" i="5"/>
  <c r="FB24" i="5"/>
  <c r="DC229" i="5"/>
  <c r="ET24" i="5"/>
  <c r="CU229" i="5"/>
  <c r="DN24" i="5"/>
  <c r="BO229" i="5"/>
  <c r="FB23" i="5"/>
  <c r="DC228" i="5"/>
  <c r="ET23" i="5"/>
  <c r="CU228" i="5"/>
  <c r="DN23" i="5"/>
  <c r="BO228" i="5"/>
  <c r="FB22" i="5"/>
  <c r="DC227" i="5"/>
  <c r="ET22" i="5"/>
  <c r="CU227" i="5"/>
  <c r="EL22" i="5"/>
  <c r="CM227" i="5"/>
  <c r="ED22" i="5"/>
  <c r="DV22" i="5"/>
  <c r="DN22" i="5"/>
  <c r="BO227" i="5"/>
  <c r="FB21" i="5"/>
  <c r="DC226" i="5"/>
  <c r="ET21" i="5"/>
  <c r="CU226" i="5"/>
  <c r="EL21" i="5"/>
  <c r="CM226" i="5"/>
  <c r="ED21" i="5"/>
  <c r="DV21" i="5"/>
  <c r="DN21" i="5"/>
  <c r="FB20" i="5"/>
  <c r="DC225" i="5"/>
  <c r="ET20" i="5"/>
  <c r="CU225" i="5"/>
  <c r="EL20" i="5"/>
  <c r="CM225" i="5"/>
  <c r="ED20" i="5"/>
  <c r="DV20" i="5"/>
  <c r="DN20" i="5"/>
  <c r="FB19" i="5"/>
  <c r="DC224" i="5"/>
  <c r="ET19" i="5"/>
  <c r="CU224" i="5"/>
  <c r="EL19" i="5"/>
  <c r="CM224" i="5"/>
  <c r="ED19" i="5"/>
  <c r="DV19" i="5"/>
  <c r="DN19" i="5"/>
  <c r="FB18" i="5"/>
  <c r="DC223" i="5"/>
  <c r="ET18" i="5"/>
  <c r="CU223" i="5"/>
  <c r="EL18" i="5"/>
  <c r="ED18" i="5"/>
  <c r="CE223" i="5"/>
  <c r="DV18" i="5"/>
  <c r="DN18" i="5"/>
  <c r="DC222" i="5"/>
  <c r="CU222" i="5"/>
  <c r="DC221" i="5"/>
  <c r="CU221" i="5"/>
  <c r="DC220" i="5"/>
  <c r="CU220" i="5"/>
  <c r="FB14" i="5"/>
  <c r="DC219" i="5"/>
  <c r="ET14" i="5"/>
  <c r="CU219" i="5"/>
  <c r="EL14" i="5"/>
  <c r="ED14" i="5"/>
  <c r="DV14" i="5"/>
  <c r="DN14" i="5"/>
  <c r="FB13" i="5"/>
  <c r="DC218" i="5"/>
  <c r="ET13" i="5"/>
  <c r="CU218" i="5"/>
  <c r="EL13" i="5"/>
  <c r="ED13" i="5"/>
  <c r="DV13" i="5"/>
  <c r="DN13" i="5"/>
  <c r="FB12" i="5"/>
  <c r="DC217" i="5"/>
  <c r="ET12" i="5"/>
  <c r="CU217" i="5"/>
  <c r="EL12" i="5"/>
  <c r="ED12" i="5"/>
  <c r="DV12" i="5"/>
  <c r="FB11" i="5"/>
  <c r="DC216" i="5"/>
  <c r="ET11" i="5"/>
  <c r="CU216" i="5"/>
  <c r="EL11" i="5"/>
  <c r="ED11" i="5"/>
  <c r="DV11" i="5"/>
  <c r="FB10" i="5"/>
  <c r="DC215" i="5"/>
  <c r="ET10" i="5"/>
  <c r="CU215" i="5"/>
  <c r="EL10" i="5"/>
  <c r="ED10" i="5"/>
  <c r="DV10" i="5"/>
  <c r="FB9" i="5"/>
  <c r="DC214" i="5"/>
  <c r="ET9" i="5"/>
  <c r="CU214" i="5"/>
  <c r="EL9" i="5"/>
  <c r="CM214" i="5"/>
  <c r="ED9" i="5"/>
  <c r="CE214" i="5"/>
  <c r="DV9" i="5"/>
  <c r="FA17" i="5"/>
  <c r="ES17" i="5"/>
  <c r="EK17" i="5"/>
  <c r="EC17" i="5"/>
  <c r="DU17" i="5"/>
  <c r="DM17" i="5"/>
  <c r="FA16" i="5"/>
  <c r="ES16" i="5"/>
  <c r="EK16" i="5"/>
  <c r="EC16" i="5"/>
  <c r="DU16" i="5"/>
  <c r="DM16" i="5"/>
  <c r="FA15" i="5"/>
  <c r="ES15" i="5"/>
  <c r="EK15" i="5"/>
  <c r="EC15" i="5"/>
  <c r="DU15" i="5"/>
  <c r="DM15" i="5"/>
  <c r="DK17" i="5"/>
  <c r="FH29" i="5"/>
  <c r="FH17" i="5"/>
  <c r="EZ17" i="5"/>
  <c r="ER17" i="5"/>
  <c r="EJ17" i="5"/>
  <c r="EB17" i="5"/>
  <c r="DT17" i="5"/>
  <c r="FH16" i="5"/>
  <c r="EZ16" i="5"/>
  <c r="ER16" i="5"/>
  <c r="EJ16" i="5"/>
  <c r="EB16" i="5"/>
  <c r="DT16" i="5"/>
  <c r="FH15" i="5"/>
  <c r="EZ15" i="5"/>
  <c r="ER15" i="5"/>
  <c r="EJ15" i="5"/>
  <c r="EB15" i="5"/>
  <c r="DT15" i="5"/>
  <c r="DK16" i="5"/>
  <c r="FG17" i="5"/>
  <c r="EY17" i="5"/>
  <c r="EQ17" i="5"/>
  <c r="EI17" i="5"/>
  <c r="EA17" i="5"/>
  <c r="DS17" i="5"/>
  <c r="FG16" i="5"/>
  <c r="EY16" i="5"/>
  <c r="EQ16" i="5"/>
  <c r="EI16" i="5"/>
  <c r="EA16" i="5"/>
  <c r="DS16" i="5"/>
  <c r="FG15" i="5"/>
  <c r="EY15" i="5"/>
  <c r="EQ15" i="5"/>
  <c r="EI15" i="5"/>
  <c r="EA15" i="5"/>
  <c r="DS15" i="5"/>
  <c r="DL16" i="5"/>
  <c r="DK15" i="5"/>
  <c r="FF17" i="5"/>
  <c r="EX17" i="5"/>
  <c r="EP17" i="5"/>
  <c r="EH17" i="5"/>
  <c r="DZ17" i="5"/>
  <c r="DR17" i="5"/>
  <c r="FF16" i="5"/>
  <c r="EX16" i="5"/>
  <c r="EP16" i="5"/>
  <c r="EH16" i="5"/>
  <c r="DZ16" i="5"/>
  <c r="DR16" i="5"/>
  <c r="FF15" i="5"/>
  <c r="EX15" i="5"/>
  <c r="EP15" i="5"/>
  <c r="EH15" i="5"/>
  <c r="DZ15" i="5"/>
  <c r="DR15" i="5"/>
  <c r="DL17" i="5"/>
  <c r="DL15" i="5"/>
  <c r="FE17" i="5"/>
  <c r="EW17" i="5"/>
  <c r="EO17" i="5"/>
  <c r="EG17" i="5"/>
  <c r="DY17" i="5"/>
  <c r="DQ17" i="5"/>
  <c r="FE16" i="5"/>
  <c r="EW16" i="5"/>
  <c r="EO16" i="5"/>
  <c r="EG16" i="5"/>
  <c r="DY16" i="5"/>
  <c r="DQ16" i="5"/>
  <c r="FE15" i="5"/>
  <c r="EW15" i="5"/>
  <c r="EO15" i="5"/>
  <c r="EG15" i="5"/>
  <c r="DY15" i="5"/>
  <c r="DQ15" i="5"/>
  <c r="FD17" i="5"/>
  <c r="EV17" i="5"/>
  <c r="EN17" i="5"/>
  <c r="EF17" i="5"/>
  <c r="DX17" i="5"/>
  <c r="DP17" i="5"/>
  <c r="FD16" i="5"/>
  <c r="EV16" i="5"/>
  <c r="EN16" i="5"/>
  <c r="EF16" i="5"/>
  <c r="DX16" i="5"/>
  <c r="DP16" i="5"/>
  <c r="FD15" i="5"/>
  <c r="EV15" i="5"/>
  <c r="EN15" i="5"/>
  <c r="EF15" i="5"/>
  <c r="DX15" i="5"/>
  <c r="DP15" i="5"/>
  <c r="EE58" i="5"/>
  <c r="FC17" i="5"/>
  <c r="EU17" i="5"/>
  <c r="EM17" i="5"/>
  <c r="EE17" i="5"/>
  <c r="DW17" i="5"/>
  <c r="DO17" i="5"/>
  <c r="FC16" i="5"/>
  <c r="EU16" i="5"/>
  <c r="EM16" i="5"/>
  <c r="EE16" i="5"/>
  <c r="DW16" i="5"/>
  <c r="DO16" i="5"/>
  <c r="FC15" i="5"/>
  <c r="EU15" i="5"/>
  <c r="EM15" i="5"/>
  <c r="EE15" i="5"/>
  <c r="DW15" i="5"/>
  <c r="DO15" i="5"/>
  <c r="FB17" i="5"/>
  <c r="ET17" i="5"/>
  <c r="EL17" i="5"/>
  <c r="ED17" i="5"/>
  <c r="DV17" i="5"/>
  <c r="DN17" i="5"/>
  <c r="FB16" i="5"/>
  <c r="ET16" i="5"/>
  <c r="EL16" i="5"/>
  <c r="ED16" i="5"/>
  <c r="DV16" i="5"/>
  <c r="DN16" i="5"/>
  <c r="FB15" i="5"/>
  <c r="ET15" i="5"/>
  <c r="EL15" i="5"/>
  <c r="ED15" i="5"/>
  <c r="DV15" i="5"/>
  <c r="DN15" i="5"/>
  <c r="DL9" i="5"/>
  <c r="DK9" i="5"/>
  <c r="C16" i="8"/>
  <c r="C17" i="8"/>
  <c r="C20" i="8"/>
  <c r="M11" i="7"/>
  <c r="CE142" i="5" l="1"/>
  <c r="CE143" i="5"/>
  <c r="CE144" i="5"/>
  <c r="CV112" i="5"/>
  <c r="CV113" i="5"/>
  <c r="DD115" i="5"/>
  <c r="CN117" i="5"/>
  <c r="CV118" i="5"/>
  <c r="DD119" i="5"/>
  <c r="CF121" i="5"/>
  <c r="CN122" i="5"/>
  <c r="CV123" i="5"/>
  <c r="DD124" i="5"/>
  <c r="DD125" i="5"/>
  <c r="DD126" i="5"/>
  <c r="DD127" i="5"/>
  <c r="CF145" i="5"/>
  <c r="BP146" i="5"/>
  <c r="CV146" i="5"/>
  <c r="CF147" i="5"/>
  <c r="BP148" i="5"/>
  <c r="CV148" i="5"/>
  <c r="CF149" i="5"/>
  <c r="BP150" i="5"/>
  <c r="CV150" i="5"/>
  <c r="CF151" i="5"/>
  <c r="BP152" i="5"/>
  <c r="CV152" i="5"/>
  <c r="CF153" i="5"/>
  <c r="BP154" i="5"/>
  <c r="CV154" i="5"/>
  <c r="CF155" i="5"/>
  <c r="BP156" i="5"/>
  <c r="CV156" i="5"/>
  <c r="CF157" i="5"/>
  <c r="CO114" i="5"/>
  <c r="DE116" i="5"/>
  <c r="DE120" i="5"/>
  <c r="DE121" i="5"/>
  <c r="CW128" i="5"/>
  <c r="DE129" i="5"/>
  <c r="CG145" i="5"/>
  <c r="BQ146" i="5"/>
  <c r="CW146" i="5"/>
  <c r="CG147" i="5"/>
  <c r="BQ148" i="5"/>
  <c r="CW148" i="5"/>
  <c r="CG149" i="5"/>
  <c r="BQ150" i="5"/>
  <c r="CW150" i="5"/>
  <c r="CG151" i="5"/>
  <c r="BQ152" i="5"/>
  <c r="CW152" i="5"/>
  <c r="CX114" i="5"/>
  <c r="DF115" i="5"/>
  <c r="DF119" i="5"/>
  <c r="CP130" i="5"/>
  <c r="BZ145" i="5"/>
  <c r="DF145" i="5"/>
  <c r="CP146" i="5"/>
  <c r="BZ147" i="5"/>
  <c r="DF147" i="5"/>
  <c r="CP148" i="5"/>
  <c r="BZ149" i="5"/>
  <c r="DF149" i="5"/>
  <c r="CP150" i="5"/>
  <c r="BZ151" i="5"/>
  <c r="DF151" i="5"/>
  <c r="CP152" i="5"/>
  <c r="BZ153" i="5"/>
  <c r="DF153" i="5"/>
  <c r="CP154" i="5"/>
  <c r="BZ155" i="5"/>
  <c r="DF155" i="5"/>
  <c r="CP156" i="5"/>
  <c r="BZ157" i="5"/>
  <c r="DG112" i="5"/>
  <c r="CQ116" i="5"/>
  <c r="CY117" i="5"/>
  <c r="CQ120" i="5"/>
  <c r="CQ121" i="5"/>
  <c r="CY122" i="5"/>
  <c r="BS125" i="5"/>
  <c r="CQ129" i="5"/>
  <c r="CY131" i="5"/>
  <c r="CI142" i="5"/>
  <c r="CI143" i="5"/>
  <c r="CI144" i="5"/>
  <c r="CJ112" i="5"/>
  <c r="CR113" i="5"/>
  <c r="CZ114" i="5"/>
  <c r="CR117" i="5"/>
  <c r="CZ118" i="5"/>
  <c r="CB121" i="5"/>
  <c r="CR123" i="5"/>
  <c r="CZ124" i="5"/>
  <c r="CZ125" i="5"/>
  <c r="CZ126" i="5"/>
  <c r="CZ127" i="5"/>
  <c r="DH128" i="5"/>
  <c r="CZ142" i="5"/>
  <c r="CR143" i="5"/>
  <c r="CJ144" i="5"/>
  <c r="CK112" i="5"/>
  <c r="CS113" i="5"/>
  <c r="DA114" i="5"/>
  <c r="CS117" i="5"/>
  <c r="DA118" i="5"/>
  <c r="CC121" i="5"/>
  <c r="CS123" i="5"/>
  <c r="DA124" i="5"/>
  <c r="DI131" i="5"/>
  <c r="DA142" i="5"/>
  <c r="CS143" i="5"/>
  <c r="CK144" i="5"/>
  <c r="CD112" i="5"/>
  <c r="CT116" i="5"/>
  <c r="CT118" i="5"/>
  <c r="CT120" i="5"/>
  <c r="CT121" i="5"/>
  <c r="CT123" i="5"/>
  <c r="BN125" i="5"/>
  <c r="DB129" i="5"/>
  <c r="DB131" i="5"/>
  <c r="CD142" i="5"/>
  <c r="CD143" i="5"/>
  <c r="CD144" i="5"/>
  <c r="BM124" i="5"/>
  <c r="BL124" i="5"/>
  <c r="BL117" i="5"/>
  <c r="BM127" i="5"/>
  <c r="BM120" i="5"/>
  <c r="BL118" i="5"/>
  <c r="BM144" i="5"/>
  <c r="BL120" i="5"/>
  <c r="BL143" i="5"/>
  <c r="BM130" i="5"/>
  <c r="BM117" i="5"/>
  <c r="BW112" i="5"/>
  <c r="DC112" i="5"/>
  <c r="DC115" i="5"/>
  <c r="DC117" i="5"/>
  <c r="DC119" i="5"/>
  <c r="CM121" i="5"/>
  <c r="CU122" i="5"/>
  <c r="DC123" i="5"/>
  <c r="BO125" i="5"/>
  <c r="BO126" i="5"/>
  <c r="DC126" i="5"/>
  <c r="CU127" i="5"/>
  <c r="CU130" i="5"/>
  <c r="CU131" i="5"/>
  <c r="BW145" i="5"/>
  <c r="DC145" i="5"/>
  <c r="CM146" i="5"/>
  <c r="BW147" i="5"/>
  <c r="DC147" i="5"/>
  <c r="CM148" i="5"/>
  <c r="BW149" i="5"/>
  <c r="DC149" i="5"/>
  <c r="CM150" i="5"/>
  <c r="BW151" i="5"/>
  <c r="DC151" i="5"/>
  <c r="CM152" i="5"/>
  <c r="BW153" i="5"/>
  <c r="DC153" i="5"/>
  <c r="CM154" i="5"/>
  <c r="DD114" i="5"/>
  <c r="CV142" i="5"/>
  <c r="CV143" i="5"/>
  <c r="CV144" i="5"/>
  <c r="CO112" i="5"/>
  <c r="CO113" i="5"/>
  <c r="CW115" i="5"/>
  <c r="CO118" i="5"/>
  <c r="CW119" i="5"/>
  <c r="CO123" i="5"/>
  <c r="CW124" i="5"/>
  <c r="CW125" i="5"/>
  <c r="CW126" i="5"/>
  <c r="CW127" i="5"/>
  <c r="DE128" i="5"/>
  <c r="CW142" i="5"/>
  <c r="CW143" i="5"/>
  <c r="CW144" i="5"/>
  <c r="CX112" i="5"/>
  <c r="CX113" i="5"/>
  <c r="DF114" i="5"/>
  <c r="CP117" i="5"/>
  <c r="CX118" i="5"/>
  <c r="CH121" i="5"/>
  <c r="CH122" i="5"/>
  <c r="CH123" i="5"/>
  <c r="CH124" i="5"/>
  <c r="BR125" i="5"/>
  <c r="CP129" i="5"/>
  <c r="CX131" i="5"/>
  <c r="CP142" i="5"/>
  <c r="CP143" i="5"/>
  <c r="CP144" i="5"/>
  <c r="CA112" i="5"/>
  <c r="DG117" i="5"/>
  <c r="DG122" i="5"/>
  <c r="CQ128" i="5"/>
  <c r="CY130" i="5"/>
  <c r="DG131" i="5"/>
  <c r="CA145" i="5"/>
  <c r="DG145" i="5"/>
  <c r="CQ146" i="5"/>
  <c r="CA147" i="5"/>
  <c r="DG147" i="5"/>
  <c r="CQ148" i="5"/>
  <c r="CA149" i="5"/>
  <c r="DG149" i="5"/>
  <c r="CQ150" i="5"/>
  <c r="CA151" i="5"/>
  <c r="DG151" i="5"/>
  <c r="CQ152" i="5"/>
  <c r="CA153" i="5"/>
  <c r="DG153" i="5"/>
  <c r="CQ154" i="5"/>
  <c r="CA155" i="5"/>
  <c r="DG155" i="5"/>
  <c r="CQ156" i="5"/>
  <c r="DH114" i="5"/>
  <c r="DH118" i="5"/>
  <c r="DH124" i="5"/>
  <c r="DH125" i="5"/>
  <c r="DH126" i="5"/>
  <c r="DH127" i="5"/>
  <c r="DH142" i="5"/>
  <c r="CB145" i="5"/>
  <c r="DH145" i="5"/>
  <c r="CR146" i="5"/>
  <c r="CB147" i="5"/>
  <c r="DH147" i="5"/>
  <c r="CR148" i="5"/>
  <c r="CB149" i="5"/>
  <c r="DH149" i="5"/>
  <c r="CR150" i="5"/>
  <c r="CB151" i="5"/>
  <c r="DH151" i="5"/>
  <c r="CR152" i="5"/>
  <c r="CB153" i="5"/>
  <c r="DH153" i="5"/>
  <c r="CR154" i="5"/>
  <c r="CB155" i="5"/>
  <c r="DH155" i="5"/>
  <c r="DI114" i="5"/>
  <c r="DI118" i="5"/>
  <c r="DI124" i="5"/>
  <c r="CS129" i="5"/>
  <c r="DA130" i="5"/>
  <c r="DI142" i="5"/>
  <c r="CC145" i="5"/>
  <c r="DI145" i="5"/>
  <c r="CS146" i="5"/>
  <c r="CC147" i="5"/>
  <c r="DI147" i="5"/>
  <c r="CS148" i="5"/>
  <c r="CC149" i="5"/>
  <c r="DI149" i="5"/>
  <c r="CS150" i="5"/>
  <c r="CC151" i="5"/>
  <c r="DI151" i="5"/>
  <c r="CS152" i="5"/>
  <c r="CC153" i="5"/>
  <c r="DB114" i="5"/>
  <c r="BV145" i="5"/>
  <c r="DB145" i="5"/>
  <c r="CL146" i="5"/>
  <c r="BV147" i="5"/>
  <c r="DB147" i="5"/>
  <c r="CL148" i="5"/>
  <c r="BV149" i="5"/>
  <c r="DB149" i="5"/>
  <c r="CL150" i="5"/>
  <c r="BV151" i="5"/>
  <c r="DB151" i="5"/>
  <c r="CL152" i="5"/>
  <c r="BV153" i="5"/>
  <c r="DB153" i="5"/>
  <c r="CL154" i="5"/>
  <c r="BV155" i="5"/>
  <c r="DB155" i="5"/>
  <c r="CL156" i="5"/>
  <c r="BV157" i="5"/>
  <c r="CM155" i="5"/>
  <c r="BW156" i="5"/>
  <c r="DC156" i="5"/>
  <c r="CM157" i="5"/>
  <c r="BW158" i="5"/>
  <c r="DC158" i="5"/>
  <c r="CM159" i="5"/>
  <c r="BW160" i="5"/>
  <c r="DC160" i="5"/>
  <c r="CW160" i="5"/>
  <c r="DD157" i="5"/>
  <c r="CN158" i="5"/>
  <c r="BX159" i="5"/>
  <c r="DD159" i="5"/>
  <c r="CN160" i="5"/>
  <c r="BL147" i="5"/>
  <c r="CG158" i="5"/>
  <c r="CG159" i="5"/>
  <c r="CG160" i="5"/>
  <c r="BL156" i="5"/>
  <c r="CW153" i="5"/>
  <c r="CG154" i="5"/>
  <c r="BQ155" i="5"/>
  <c r="CW155" i="5"/>
  <c r="CG156" i="5"/>
  <c r="BQ157" i="5"/>
  <c r="CW157" i="5"/>
  <c r="CW158" i="5"/>
  <c r="CO160" i="5"/>
  <c r="BZ158" i="5"/>
  <c r="DF158" i="5"/>
  <c r="CP159" i="5"/>
  <c r="BZ160" i="5"/>
  <c r="DF160" i="5"/>
  <c r="BL157" i="5"/>
  <c r="BM160" i="5"/>
  <c r="DG156" i="5"/>
  <c r="CQ157" i="5"/>
  <c r="CA158" i="5"/>
  <c r="DG158" i="5"/>
  <c r="CQ159" i="5"/>
  <c r="CA160" i="5"/>
  <c r="DG160" i="5"/>
  <c r="BL158" i="5"/>
  <c r="CS160" i="5"/>
  <c r="BM153" i="5"/>
  <c r="CR156" i="5"/>
  <c r="CB157" i="5"/>
  <c r="DH157" i="5"/>
  <c r="CR158" i="5"/>
  <c r="CB159" i="5"/>
  <c r="DH159" i="5"/>
  <c r="CR160" i="5"/>
  <c r="CK153" i="5"/>
  <c r="BU154" i="5"/>
  <c r="DA154" i="5"/>
  <c r="CK155" i="5"/>
  <c r="BU156" i="5"/>
  <c r="DA156" i="5"/>
  <c r="CK157" i="5"/>
  <c r="BU158" i="5"/>
  <c r="DA158" i="5"/>
  <c r="CK159" i="5"/>
  <c r="BU160" i="5"/>
  <c r="DI160" i="5"/>
  <c r="CL157" i="5"/>
  <c r="BV158" i="5"/>
  <c r="DB158" i="5"/>
  <c r="CL159" i="5"/>
  <c r="BV160" i="5"/>
  <c r="DB160" i="5"/>
  <c r="BL153" i="5"/>
  <c r="BL146" i="5"/>
  <c r="BM149" i="5"/>
  <c r="CU114" i="5"/>
  <c r="CU129" i="5"/>
  <c r="CM142" i="5"/>
  <c r="CM143" i="5"/>
  <c r="CM144" i="5"/>
  <c r="BX112" i="5"/>
  <c r="DD112" i="5"/>
  <c r="DD113" i="5"/>
  <c r="CN116" i="5"/>
  <c r="CV117" i="5"/>
  <c r="DD118" i="5"/>
  <c r="CN120" i="5"/>
  <c r="CN121" i="5"/>
  <c r="CV122" i="5"/>
  <c r="DD123" i="5"/>
  <c r="BP125" i="5"/>
  <c r="CV131" i="5"/>
  <c r="DD144" i="5"/>
  <c r="CN145" i="5"/>
  <c r="BX146" i="5"/>
  <c r="DD146" i="5"/>
  <c r="CN147" i="5"/>
  <c r="BX148" i="5"/>
  <c r="DD148" i="5"/>
  <c r="CN149" i="5"/>
  <c r="BX150" i="5"/>
  <c r="DD150" i="5"/>
  <c r="CN151" i="5"/>
  <c r="BX152" i="5"/>
  <c r="DD152" i="5"/>
  <c r="CN153" i="5"/>
  <c r="BX154" i="5"/>
  <c r="DD154" i="5"/>
  <c r="CN155" i="5"/>
  <c r="BX156" i="5"/>
  <c r="DD156" i="5"/>
  <c r="CW114" i="5"/>
  <c r="DE115" i="5"/>
  <c r="DE119" i="5"/>
  <c r="DE124" i="5"/>
  <c r="DE125" i="5"/>
  <c r="DE126" i="5"/>
  <c r="DE127" i="5"/>
  <c r="DE142" i="5"/>
  <c r="DE143" i="5"/>
  <c r="DE144" i="5"/>
  <c r="CO145" i="5"/>
  <c r="BY146" i="5"/>
  <c r="DE146" i="5"/>
  <c r="CO147" i="5"/>
  <c r="BY148" i="5"/>
  <c r="DE148" i="5"/>
  <c r="CO149" i="5"/>
  <c r="BY150" i="5"/>
  <c r="DE150" i="5"/>
  <c r="CO151" i="5"/>
  <c r="BY152" i="5"/>
  <c r="DE152" i="5"/>
  <c r="DF112" i="5"/>
  <c r="DF113" i="5"/>
  <c r="DF118" i="5"/>
  <c r="CP128" i="5"/>
  <c r="CX130" i="5"/>
  <c r="DF131" i="5"/>
  <c r="CH145" i="5"/>
  <c r="BR146" i="5"/>
  <c r="CX146" i="5"/>
  <c r="CH147" i="5"/>
  <c r="BR148" i="5"/>
  <c r="CX148" i="5"/>
  <c r="CH149" i="5"/>
  <c r="BR150" i="5"/>
  <c r="CX150" i="5"/>
  <c r="CH151" i="5"/>
  <c r="BR152" i="5"/>
  <c r="CX152" i="5"/>
  <c r="CH153" i="5"/>
  <c r="BR154" i="5"/>
  <c r="CX154" i="5"/>
  <c r="CH155" i="5"/>
  <c r="BR156" i="5"/>
  <c r="CX156" i="5"/>
  <c r="CH157" i="5"/>
  <c r="CQ115" i="5"/>
  <c r="CY116" i="5"/>
  <c r="CQ119" i="5"/>
  <c r="CY120" i="5"/>
  <c r="CY121" i="5"/>
  <c r="CQ124" i="5"/>
  <c r="CQ125" i="5"/>
  <c r="CQ126" i="5"/>
  <c r="CQ127" i="5"/>
  <c r="CY129" i="5"/>
  <c r="DG130" i="5"/>
  <c r="CQ142" i="5"/>
  <c r="CQ143" i="5"/>
  <c r="CQ144" i="5"/>
  <c r="CR112" i="5"/>
  <c r="CZ113" i="5"/>
  <c r="CR116" i="5"/>
  <c r="CZ117" i="5"/>
  <c r="CR120" i="5"/>
  <c r="CJ121" i="5"/>
  <c r="CR122" i="5"/>
  <c r="CZ123" i="5"/>
  <c r="CB142" i="5"/>
  <c r="CZ143" i="5"/>
  <c r="CR144" i="5"/>
  <c r="CS112" i="5"/>
  <c r="DA113" i="5"/>
  <c r="CS116" i="5"/>
  <c r="DA117" i="5"/>
  <c r="CS120" i="5"/>
  <c r="CK121" i="5"/>
  <c r="CS122" i="5"/>
  <c r="DA123" i="5"/>
  <c r="DI130" i="5"/>
  <c r="CC142" i="5"/>
  <c r="DA143" i="5"/>
  <c r="CS144" i="5"/>
  <c r="CL112" i="5"/>
  <c r="CT113" i="5"/>
  <c r="DB116" i="5"/>
  <c r="DB118" i="5"/>
  <c r="DB120" i="5"/>
  <c r="DB121" i="5"/>
  <c r="DB123" i="5"/>
  <c r="CT125" i="5"/>
  <c r="CT126" i="5"/>
  <c r="CT127" i="5"/>
  <c r="CT128" i="5"/>
  <c r="CT130" i="5"/>
  <c r="CL142" i="5"/>
  <c r="CL143" i="5"/>
  <c r="CL144" i="5"/>
  <c r="BL122" i="5"/>
  <c r="BM125" i="5"/>
  <c r="BL125" i="5"/>
  <c r="BM142" i="5"/>
  <c r="BM143" i="5"/>
  <c r="BM121" i="5"/>
  <c r="BL126" i="5"/>
  <c r="BL144" i="5"/>
  <c r="BL121" i="5"/>
  <c r="DI132" i="5"/>
  <c r="CE112" i="5"/>
  <c r="CU116" i="5"/>
  <c r="CU118" i="5"/>
  <c r="CU120" i="5"/>
  <c r="CU121" i="5"/>
  <c r="DC122" i="5"/>
  <c r="CM124" i="5"/>
  <c r="CM125" i="5"/>
  <c r="BO127" i="5"/>
  <c r="DC127" i="5"/>
  <c r="CU128" i="5"/>
  <c r="DC130" i="5"/>
  <c r="DC131" i="5"/>
  <c r="CE145" i="5"/>
  <c r="BO146" i="5"/>
  <c r="CU146" i="5"/>
  <c r="CE147" i="5"/>
  <c r="BO148" i="5"/>
  <c r="CU148" i="5"/>
  <c r="CE149" i="5"/>
  <c r="BO150" i="5"/>
  <c r="CU150" i="5"/>
  <c r="CE151" i="5"/>
  <c r="BO152" i="5"/>
  <c r="CU152" i="5"/>
  <c r="CE153" i="5"/>
  <c r="BO154" i="5"/>
  <c r="CU154" i="5"/>
  <c r="CV130" i="5"/>
  <c r="DD142" i="5"/>
  <c r="DD143" i="5"/>
  <c r="CW112" i="5"/>
  <c r="CW113" i="5"/>
  <c r="DE114" i="5"/>
  <c r="CO117" i="5"/>
  <c r="CW118" i="5"/>
  <c r="CG121" i="5"/>
  <c r="CO122" i="5"/>
  <c r="CW123" i="5"/>
  <c r="CO131" i="5"/>
  <c r="BZ112" i="5"/>
  <c r="CP116" i="5"/>
  <c r="CX117" i="5"/>
  <c r="CP120" i="5"/>
  <c r="CP121" i="5"/>
  <c r="CP122" i="5"/>
  <c r="CP123" i="5"/>
  <c r="CP124" i="5"/>
  <c r="CP125" i="5"/>
  <c r="CP126" i="5"/>
  <c r="CP127" i="5"/>
  <c r="CX129" i="5"/>
  <c r="DF130" i="5"/>
  <c r="CX142" i="5"/>
  <c r="CX143" i="5"/>
  <c r="CX144" i="5"/>
  <c r="CI112" i="5"/>
  <c r="CQ114" i="5"/>
  <c r="DG116" i="5"/>
  <c r="DG120" i="5"/>
  <c r="DG121" i="5"/>
  <c r="CY128" i="5"/>
  <c r="DG129" i="5"/>
  <c r="CI145" i="5"/>
  <c r="BS146" i="5"/>
  <c r="CY146" i="5"/>
  <c r="CI147" i="5"/>
  <c r="BS148" i="5"/>
  <c r="CY148" i="5"/>
  <c r="CI149" i="5"/>
  <c r="BS150" i="5"/>
  <c r="CY150" i="5"/>
  <c r="CI151" i="5"/>
  <c r="BS152" i="5"/>
  <c r="CY152" i="5"/>
  <c r="CI153" i="5"/>
  <c r="BS154" i="5"/>
  <c r="CY154" i="5"/>
  <c r="CI155" i="5"/>
  <c r="BS156" i="5"/>
  <c r="DH113" i="5"/>
  <c r="DH117" i="5"/>
  <c r="DH123" i="5"/>
  <c r="DH143" i="5"/>
  <c r="CJ145" i="5"/>
  <c r="BT146" i="5"/>
  <c r="CZ146" i="5"/>
  <c r="CJ147" i="5"/>
  <c r="BT148" i="5"/>
  <c r="CZ148" i="5"/>
  <c r="CJ149" i="5"/>
  <c r="BT150" i="5"/>
  <c r="CZ150" i="5"/>
  <c r="CJ151" i="5"/>
  <c r="BT152" i="5"/>
  <c r="CZ152" i="5"/>
  <c r="CJ153" i="5"/>
  <c r="BT154" i="5"/>
  <c r="CZ154" i="5"/>
  <c r="CJ155" i="5"/>
  <c r="DI113" i="5"/>
  <c r="DI117" i="5"/>
  <c r="DI123" i="5"/>
  <c r="CS128" i="5"/>
  <c r="DA129" i="5"/>
  <c r="DI143" i="5"/>
  <c r="CK145" i="5"/>
  <c r="BU146" i="5"/>
  <c r="DA146" i="5"/>
  <c r="CK147" i="5"/>
  <c r="BU148" i="5"/>
  <c r="DA148" i="5"/>
  <c r="CK149" i="5"/>
  <c r="BU150" i="5"/>
  <c r="DA150" i="5"/>
  <c r="CK151" i="5"/>
  <c r="BU152" i="5"/>
  <c r="DA152" i="5"/>
  <c r="CD145" i="5"/>
  <c r="BN146" i="5"/>
  <c r="CT146" i="5"/>
  <c r="CD147" i="5"/>
  <c r="BN148" i="5"/>
  <c r="CT148" i="5"/>
  <c r="CD149" i="5"/>
  <c r="BN150" i="5"/>
  <c r="CT150" i="5"/>
  <c r="CD151" i="5"/>
  <c r="BN152" i="5"/>
  <c r="CT152" i="5"/>
  <c r="CD153" i="5"/>
  <c r="BN154" i="5"/>
  <c r="CT154" i="5"/>
  <c r="CD155" i="5"/>
  <c r="BN156" i="5"/>
  <c r="CT156" i="5"/>
  <c r="BO155" i="5"/>
  <c r="CU155" i="5"/>
  <c r="CE156" i="5"/>
  <c r="BO157" i="5"/>
  <c r="CU157" i="5"/>
  <c r="CE158" i="5"/>
  <c r="BO159" i="5"/>
  <c r="CU159" i="5"/>
  <c r="CE160" i="5"/>
  <c r="BM157" i="5"/>
  <c r="BP158" i="5"/>
  <c r="CV158" i="5"/>
  <c r="CF159" i="5"/>
  <c r="BP160" i="5"/>
  <c r="CV160" i="5"/>
  <c r="BL155" i="5"/>
  <c r="CO158" i="5"/>
  <c r="CO159" i="5"/>
  <c r="DE160" i="5"/>
  <c r="DE153" i="5"/>
  <c r="CO154" i="5"/>
  <c r="BY155" i="5"/>
  <c r="DE155" i="5"/>
  <c r="CO156" i="5"/>
  <c r="BY157" i="5"/>
  <c r="DE157" i="5"/>
  <c r="BQ159" i="5"/>
  <c r="CX157" i="5"/>
  <c r="CH158" i="5"/>
  <c r="BR159" i="5"/>
  <c r="CX159" i="5"/>
  <c r="CH160" i="5"/>
  <c r="BM150" i="5"/>
  <c r="BM159" i="5"/>
  <c r="BM145" i="5"/>
  <c r="BS157" i="5"/>
  <c r="CY157" i="5"/>
  <c r="CI158" i="5"/>
  <c r="BS159" i="5"/>
  <c r="CY159" i="5"/>
  <c r="CI160" i="5"/>
  <c r="BL151" i="5"/>
  <c r="BT156" i="5"/>
  <c r="CZ156" i="5"/>
  <c r="CJ157" i="5"/>
  <c r="BT158" i="5"/>
  <c r="CZ158" i="5"/>
  <c r="CJ159" i="5"/>
  <c r="BT160" i="5"/>
  <c r="CZ160" i="5"/>
  <c r="BM152" i="5"/>
  <c r="BL160" i="5"/>
  <c r="CS153" i="5"/>
  <c r="CC154" i="5"/>
  <c r="DI154" i="5"/>
  <c r="CS155" i="5"/>
  <c r="CC156" i="5"/>
  <c r="DI156" i="5"/>
  <c r="CS157" i="5"/>
  <c r="CC158" i="5"/>
  <c r="DI158" i="5"/>
  <c r="CS159" i="5"/>
  <c r="CC160" i="5"/>
  <c r="CT157" i="5"/>
  <c r="CD158" i="5"/>
  <c r="BN159" i="5"/>
  <c r="CT159" i="5"/>
  <c r="CD160" i="5"/>
  <c r="BM146" i="5"/>
  <c r="DC114" i="5"/>
  <c r="DC129" i="5"/>
  <c r="CU142" i="5"/>
  <c r="CU143" i="5"/>
  <c r="CU144" i="5"/>
  <c r="CF112" i="5"/>
  <c r="CN115" i="5"/>
  <c r="CV116" i="5"/>
  <c r="DD117" i="5"/>
  <c r="CN119" i="5"/>
  <c r="CV120" i="5"/>
  <c r="CV121" i="5"/>
  <c r="DD122" i="5"/>
  <c r="CN124" i="5"/>
  <c r="CN125" i="5"/>
  <c r="CV129" i="5"/>
  <c r="DD131" i="5"/>
  <c r="BP145" i="5"/>
  <c r="CV145" i="5"/>
  <c r="CF146" i="5"/>
  <c r="BP147" i="5"/>
  <c r="CV147" i="5"/>
  <c r="CF148" i="5"/>
  <c r="BP149" i="5"/>
  <c r="CV149" i="5"/>
  <c r="CF150" i="5"/>
  <c r="BP151" i="5"/>
  <c r="CV151" i="5"/>
  <c r="CF152" i="5"/>
  <c r="BP153" i="5"/>
  <c r="CV153" i="5"/>
  <c r="CF154" i="5"/>
  <c r="BP155" i="5"/>
  <c r="CV155" i="5"/>
  <c r="CF156" i="5"/>
  <c r="BP157" i="5"/>
  <c r="DE112" i="5"/>
  <c r="DE113" i="5"/>
  <c r="DE118" i="5"/>
  <c r="DE123" i="5"/>
  <c r="CO130" i="5"/>
  <c r="BQ145" i="5"/>
  <c r="CW145" i="5"/>
  <c r="CG146" i="5"/>
  <c r="BQ147" i="5"/>
  <c r="CW147" i="5"/>
  <c r="CG148" i="5"/>
  <c r="BQ149" i="5"/>
  <c r="CW149" i="5"/>
  <c r="CG150" i="5"/>
  <c r="BQ151" i="5"/>
  <c r="CW151" i="5"/>
  <c r="CG152" i="5"/>
  <c r="BQ153" i="5"/>
  <c r="DF117" i="5"/>
  <c r="CX128" i="5"/>
  <c r="DF129" i="5"/>
  <c r="DF142" i="5"/>
  <c r="DF143" i="5"/>
  <c r="DF144" i="5"/>
  <c r="CP145" i="5"/>
  <c r="BZ146" i="5"/>
  <c r="DF146" i="5"/>
  <c r="CP147" i="5"/>
  <c r="BZ148" i="5"/>
  <c r="DF148" i="5"/>
  <c r="CP149" i="5"/>
  <c r="BZ150" i="5"/>
  <c r="DF150" i="5"/>
  <c r="CP151" i="5"/>
  <c r="BZ152" i="5"/>
  <c r="DF152" i="5"/>
  <c r="CP153" i="5"/>
  <c r="BZ154" i="5"/>
  <c r="DF154" i="5"/>
  <c r="CP155" i="5"/>
  <c r="BZ156" i="5"/>
  <c r="DF156" i="5"/>
  <c r="CP157" i="5"/>
  <c r="CQ113" i="5"/>
  <c r="CY115" i="5"/>
  <c r="CQ118" i="5"/>
  <c r="CY119" i="5"/>
  <c r="CQ123" i="5"/>
  <c r="CY124" i="5"/>
  <c r="CY125" i="5"/>
  <c r="CY126" i="5"/>
  <c r="CY127" i="5"/>
  <c r="DG128" i="5"/>
  <c r="CY142" i="5"/>
  <c r="CY143" i="5"/>
  <c r="CY144" i="5"/>
  <c r="BT112" i="5"/>
  <c r="CZ112" i="5"/>
  <c r="CR115" i="5"/>
  <c r="CZ116" i="5"/>
  <c r="CR119" i="5"/>
  <c r="CZ120" i="5"/>
  <c r="CR121" i="5"/>
  <c r="CZ122" i="5"/>
  <c r="BT125" i="5"/>
  <c r="CZ131" i="5"/>
  <c r="CJ142" i="5"/>
  <c r="CB143" i="5"/>
  <c r="CZ144" i="5"/>
  <c r="BU112" i="5"/>
  <c r="DA112" i="5"/>
  <c r="CS115" i="5"/>
  <c r="DA116" i="5"/>
  <c r="CS119" i="5"/>
  <c r="DA120" i="5"/>
  <c r="CS121" i="5"/>
  <c r="DA122" i="5"/>
  <c r="CS125" i="5"/>
  <c r="CS126" i="5"/>
  <c r="CS127" i="5"/>
  <c r="DI129" i="5"/>
  <c r="CK142" i="5"/>
  <c r="CC143" i="5"/>
  <c r="DA144" i="5"/>
  <c r="CT112" i="5"/>
  <c r="DB113" i="5"/>
  <c r="CT115" i="5"/>
  <c r="CT117" i="5"/>
  <c r="CT119" i="5"/>
  <c r="CD121" i="5"/>
  <c r="CT122" i="5"/>
  <c r="CT124" i="5"/>
  <c r="DB125" i="5"/>
  <c r="DB126" i="5"/>
  <c r="DB127" i="5"/>
  <c r="DB128" i="5"/>
  <c r="DB130" i="5"/>
  <c r="CT142" i="5"/>
  <c r="CT143" i="5"/>
  <c r="CT144" i="5"/>
  <c r="BL130" i="5"/>
  <c r="BM123" i="5"/>
  <c r="BL123" i="5"/>
  <c r="BM118" i="5"/>
  <c r="BM119" i="5"/>
  <c r="BL119" i="5"/>
  <c r="BL129" i="5"/>
  <c r="BM131" i="5"/>
  <c r="CM112" i="5"/>
  <c r="CU113" i="5"/>
  <c r="DC116" i="5"/>
  <c r="DC118" i="5"/>
  <c r="DC120" i="5"/>
  <c r="DC121" i="5"/>
  <c r="CM123" i="5"/>
  <c r="CU124" i="5"/>
  <c r="CU125" i="5"/>
  <c r="BO128" i="5"/>
  <c r="DC128" i="5"/>
  <c r="CM145" i="5"/>
  <c r="BW146" i="5"/>
  <c r="DC146" i="5"/>
  <c r="CM147" i="5"/>
  <c r="BW148" i="5"/>
  <c r="DC148" i="5"/>
  <c r="CM149" i="5"/>
  <c r="BW150" i="5"/>
  <c r="DC150" i="5"/>
  <c r="CM151" i="5"/>
  <c r="BW152" i="5"/>
  <c r="DC152" i="5"/>
  <c r="CM153" i="5"/>
  <c r="BW154" i="5"/>
  <c r="DC154" i="5"/>
  <c r="CN114" i="5"/>
  <c r="CV128" i="5"/>
  <c r="DD130" i="5"/>
  <c r="CF142" i="5"/>
  <c r="CF143" i="5"/>
  <c r="CF144" i="5"/>
  <c r="BY112" i="5"/>
  <c r="CO116" i="5"/>
  <c r="CW117" i="5"/>
  <c r="CO120" i="5"/>
  <c r="CO121" i="5"/>
  <c r="CW122" i="5"/>
  <c r="BQ125" i="5"/>
  <c r="CO129" i="5"/>
  <c r="CW131" i="5"/>
  <c r="CG142" i="5"/>
  <c r="CG143" i="5"/>
  <c r="CG144" i="5"/>
  <c r="CH112" i="5"/>
  <c r="CP115" i="5"/>
  <c r="CX116" i="5"/>
  <c r="CP119" i="5"/>
  <c r="CX120" i="5"/>
  <c r="CX121" i="5"/>
  <c r="CX122" i="5"/>
  <c r="CX123" i="5"/>
  <c r="CX124" i="5"/>
  <c r="CX125" i="5"/>
  <c r="CX126" i="5"/>
  <c r="CX127" i="5"/>
  <c r="DF128" i="5"/>
  <c r="CQ112" i="5"/>
  <c r="CY114" i="5"/>
  <c r="DG115" i="5"/>
  <c r="DG119" i="5"/>
  <c r="DG124" i="5"/>
  <c r="DG125" i="5"/>
  <c r="DG126" i="5"/>
  <c r="DG127" i="5"/>
  <c r="DG142" i="5"/>
  <c r="DG143" i="5"/>
  <c r="DG144" i="5"/>
  <c r="CQ145" i="5"/>
  <c r="CA146" i="5"/>
  <c r="DG146" i="5"/>
  <c r="CQ147" i="5"/>
  <c r="CA148" i="5"/>
  <c r="DG148" i="5"/>
  <c r="CQ149" i="5"/>
  <c r="CA150" i="5"/>
  <c r="DG150" i="5"/>
  <c r="CQ151" i="5"/>
  <c r="CA152" i="5"/>
  <c r="DG152" i="5"/>
  <c r="CQ153" i="5"/>
  <c r="CA154" i="5"/>
  <c r="DG154" i="5"/>
  <c r="CQ155" i="5"/>
  <c r="CA156" i="5"/>
  <c r="DH112" i="5"/>
  <c r="DH116" i="5"/>
  <c r="DH120" i="5"/>
  <c r="DH122" i="5"/>
  <c r="CZ130" i="5"/>
  <c r="DH131" i="5"/>
  <c r="DH144" i="5"/>
  <c r="CR145" i="5"/>
  <c r="CB146" i="5"/>
  <c r="DH146" i="5"/>
  <c r="CR147" i="5"/>
  <c r="CB148" i="5"/>
  <c r="DH148" i="5"/>
  <c r="CR149" i="5"/>
  <c r="CB150" i="5"/>
  <c r="DH150" i="5"/>
  <c r="CR151" i="5"/>
  <c r="CB152" i="5"/>
  <c r="DH152" i="5"/>
  <c r="CR153" i="5"/>
  <c r="CB154" i="5"/>
  <c r="DH154" i="5"/>
  <c r="CR155" i="5"/>
  <c r="DI112" i="5"/>
  <c r="DI116" i="5"/>
  <c r="DI120" i="5"/>
  <c r="DI122" i="5"/>
  <c r="DA128" i="5"/>
  <c r="CS131" i="5"/>
  <c r="DI144" i="5"/>
  <c r="CS145" i="5"/>
  <c r="CC146" i="5"/>
  <c r="DI146" i="5"/>
  <c r="CS147" i="5"/>
  <c r="CC148" i="5"/>
  <c r="DI148" i="5"/>
  <c r="CS149" i="5"/>
  <c r="CC150" i="5"/>
  <c r="DI150" i="5"/>
  <c r="CS151" i="5"/>
  <c r="CC152" i="5"/>
  <c r="DI152" i="5"/>
  <c r="CL145" i="5"/>
  <c r="BV146" i="5"/>
  <c r="DB146" i="5"/>
  <c r="CL147" i="5"/>
  <c r="BV148" i="5"/>
  <c r="DB148" i="5"/>
  <c r="CL149" i="5"/>
  <c r="BV150" i="5"/>
  <c r="DB150" i="5"/>
  <c r="CL151" i="5"/>
  <c r="BV152" i="5"/>
  <c r="DB152" i="5"/>
  <c r="CL153" i="5"/>
  <c r="BV154" i="5"/>
  <c r="DB154" i="5"/>
  <c r="CL155" i="5"/>
  <c r="BV156" i="5"/>
  <c r="DB156" i="5"/>
  <c r="BW155" i="5"/>
  <c r="DC155" i="5"/>
  <c r="CM156" i="5"/>
  <c r="BW157" i="5"/>
  <c r="DC157" i="5"/>
  <c r="CM158" i="5"/>
  <c r="BW159" i="5"/>
  <c r="DC159" i="5"/>
  <c r="CM160" i="5"/>
  <c r="CN157" i="5"/>
  <c r="BX158" i="5"/>
  <c r="DD158" i="5"/>
  <c r="CN159" i="5"/>
  <c r="BX160" i="5"/>
  <c r="DD160" i="5"/>
  <c r="BM148" i="5"/>
  <c r="DE158" i="5"/>
  <c r="DE159" i="5"/>
  <c r="CG153" i="5"/>
  <c r="BQ154" i="5"/>
  <c r="CW154" i="5"/>
  <c r="CG155" i="5"/>
  <c r="BQ156" i="5"/>
  <c r="CW156" i="5"/>
  <c r="CG157" i="5"/>
  <c r="BQ158" i="5"/>
  <c r="CW159" i="5"/>
  <c r="DF157" i="5"/>
  <c r="CP158" i="5"/>
  <c r="BZ159" i="5"/>
  <c r="DF159" i="5"/>
  <c r="CP160" i="5"/>
  <c r="BM158" i="5"/>
  <c r="BL159" i="5"/>
  <c r="CA157" i="5"/>
  <c r="DG157" i="5"/>
  <c r="CQ158" i="5"/>
  <c r="CA159" i="5"/>
  <c r="DG159" i="5"/>
  <c r="CQ160" i="5"/>
  <c r="CB156" i="5"/>
  <c r="DH156" i="5"/>
  <c r="CR157" i="5"/>
  <c r="CB158" i="5"/>
  <c r="DH158" i="5"/>
  <c r="CR159" i="5"/>
  <c r="CB160" i="5"/>
  <c r="DH160" i="5"/>
  <c r="DA153" i="5"/>
  <c r="CK154" i="5"/>
  <c r="BU155" i="5"/>
  <c r="DA155" i="5"/>
  <c r="CK156" i="5"/>
  <c r="BU157" i="5"/>
  <c r="DA157" i="5"/>
  <c r="CK158" i="5"/>
  <c r="BU159" i="5"/>
  <c r="DA159" i="5"/>
  <c r="CK160" i="5"/>
  <c r="DB157" i="5"/>
  <c r="CL158" i="5"/>
  <c r="BV159" i="5"/>
  <c r="DB159" i="5"/>
  <c r="CL160" i="5"/>
  <c r="BM154" i="5"/>
  <c r="BM147" i="5"/>
  <c r="BW142" i="5"/>
  <c r="DC142" i="5"/>
  <c r="DC143" i="5"/>
  <c r="DC144" i="5"/>
  <c r="CN112" i="5"/>
  <c r="CN113" i="5"/>
  <c r="CV115" i="5"/>
  <c r="DD116" i="5"/>
  <c r="CN118" i="5"/>
  <c r="CV119" i="5"/>
  <c r="DD120" i="5"/>
  <c r="DD121" i="5"/>
  <c r="CN123" i="5"/>
  <c r="CV124" i="5"/>
  <c r="CV125" i="5"/>
  <c r="CV126" i="5"/>
  <c r="CV127" i="5"/>
  <c r="DD129" i="5"/>
  <c r="BX145" i="5"/>
  <c r="DD145" i="5"/>
  <c r="CN146" i="5"/>
  <c r="BX147" i="5"/>
  <c r="DD147" i="5"/>
  <c r="CN148" i="5"/>
  <c r="BX149" i="5"/>
  <c r="DD149" i="5"/>
  <c r="CN150" i="5"/>
  <c r="BX151" i="5"/>
  <c r="DD151" i="5"/>
  <c r="CN152" i="5"/>
  <c r="BX153" i="5"/>
  <c r="DD153" i="5"/>
  <c r="CN154" i="5"/>
  <c r="BX155" i="5"/>
  <c r="DD155" i="5"/>
  <c r="CN156" i="5"/>
  <c r="BX157" i="5"/>
  <c r="DE117" i="5"/>
  <c r="DE122" i="5"/>
  <c r="CO128" i="5"/>
  <c r="CW130" i="5"/>
  <c r="DE131" i="5"/>
  <c r="BY145" i="5"/>
  <c r="DE145" i="5"/>
  <c r="CO146" i="5"/>
  <c r="BY147" i="5"/>
  <c r="DE147" i="5"/>
  <c r="CO148" i="5"/>
  <c r="BY149" i="5"/>
  <c r="DE149" i="5"/>
  <c r="CO150" i="5"/>
  <c r="BY151" i="5"/>
  <c r="DE151" i="5"/>
  <c r="CO152" i="5"/>
  <c r="BY153" i="5"/>
  <c r="CP114" i="5"/>
  <c r="DF116" i="5"/>
  <c r="DF120" i="5"/>
  <c r="DF121" i="5"/>
  <c r="DF122" i="5"/>
  <c r="DF123" i="5"/>
  <c r="DF124" i="5"/>
  <c r="DF125" i="5"/>
  <c r="DF126" i="5"/>
  <c r="DF127" i="5"/>
  <c r="BR145" i="5"/>
  <c r="CX145" i="5"/>
  <c r="CH146" i="5"/>
  <c r="BR147" i="5"/>
  <c r="CX147" i="5"/>
  <c r="CH148" i="5"/>
  <c r="BR149" i="5"/>
  <c r="CX149" i="5"/>
  <c r="CH150" i="5"/>
  <c r="BR151" i="5"/>
  <c r="CX151" i="5"/>
  <c r="CH152" i="5"/>
  <c r="BR153" i="5"/>
  <c r="CX153" i="5"/>
  <c r="CH154" i="5"/>
  <c r="BR155" i="5"/>
  <c r="CX155" i="5"/>
  <c r="CH156" i="5"/>
  <c r="BR157" i="5"/>
  <c r="CY113" i="5"/>
  <c r="DG114" i="5"/>
  <c r="CQ117" i="5"/>
  <c r="CY118" i="5"/>
  <c r="CI121" i="5"/>
  <c r="CQ122" i="5"/>
  <c r="CY123" i="5"/>
  <c r="CQ131" i="5"/>
  <c r="CB112" i="5"/>
  <c r="CR114" i="5"/>
  <c r="CZ115" i="5"/>
  <c r="CR118" i="5"/>
  <c r="CZ119" i="5"/>
  <c r="CZ121" i="5"/>
  <c r="CR124" i="5"/>
  <c r="CR125" i="5"/>
  <c r="CZ129" i="5"/>
  <c r="DH130" i="5"/>
  <c r="CR142" i="5"/>
  <c r="CJ143" i="5"/>
  <c r="CB144" i="5"/>
  <c r="CC112" i="5"/>
  <c r="CS114" i="5"/>
  <c r="DA115" i="5"/>
  <c r="CS118" i="5"/>
  <c r="DA119" i="5"/>
  <c r="DA121" i="5"/>
  <c r="CS124" i="5"/>
  <c r="DA125" i="5"/>
  <c r="DA126" i="5"/>
  <c r="DA127" i="5"/>
  <c r="DI128" i="5"/>
  <c r="CS142" i="5"/>
  <c r="CK143" i="5"/>
  <c r="CC144" i="5"/>
  <c r="BV112" i="5"/>
  <c r="DB112" i="5"/>
  <c r="DB115" i="5"/>
  <c r="DB117" i="5"/>
  <c r="DB119" i="5"/>
  <c r="CL121" i="5"/>
  <c r="DB122" i="5"/>
  <c r="DB124" i="5"/>
  <c r="BN126" i="5"/>
  <c r="BN127" i="5"/>
  <c r="BN128" i="5"/>
  <c r="CT129" i="5"/>
  <c r="CT131" i="5"/>
  <c r="DB142" i="5"/>
  <c r="DB143" i="5"/>
  <c r="DB144" i="5"/>
  <c r="BL131" i="5"/>
  <c r="BM116" i="5"/>
  <c r="BL116" i="5"/>
  <c r="BM126" i="5"/>
  <c r="BL142" i="5"/>
  <c r="BM128" i="5"/>
  <c r="BL127" i="5"/>
  <c r="BM129" i="5"/>
  <c r="BL128" i="5"/>
  <c r="BM122" i="5"/>
  <c r="CU112" i="5"/>
  <c r="DC113" i="5"/>
  <c r="CU115" i="5"/>
  <c r="CU117" i="5"/>
  <c r="CU119" i="5"/>
  <c r="CE121" i="5"/>
  <c r="CM122" i="5"/>
  <c r="CU123" i="5"/>
  <c r="DC124" i="5"/>
  <c r="DC125" i="5"/>
  <c r="CU126" i="5"/>
  <c r="BO145" i="5"/>
  <c r="CU145" i="5"/>
  <c r="CE146" i="5"/>
  <c r="BO147" i="5"/>
  <c r="CU147" i="5"/>
  <c r="CE148" i="5"/>
  <c r="BO149" i="5"/>
  <c r="CU149" i="5"/>
  <c r="CE150" i="5"/>
  <c r="BO151" i="5"/>
  <c r="CU151" i="5"/>
  <c r="CE152" i="5"/>
  <c r="BO153" i="5"/>
  <c r="CU153" i="5"/>
  <c r="CE154" i="5"/>
  <c r="CV114" i="5"/>
  <c r="DD128" i="5"/>
  <c r="CN142" i="5"/>
  <c r="CN143" i="5"/>
  <c r="CN144" i="5"/>
  <c r="CG112" i="5"/>
  <c r="CO115" i="5"/>
  <c r="CW116" i="5"/>
  <c r="CO119" i="5"/>
  <c r="CW120" i="5"/>
  <c r="CW121" i="5"/>
  <c r="CO124" i="5"/>
  <c r="CO125" i="5"/>
  <c r="CO126" i="5"/>
  <c r="CO127" i="5"/>
  <c r="CW129" i="5"/>
  <c r="DE130" i="5"/>
  <c r="CO142" i="5"/>
  <c r="CO143" i="5"/>
  <c r="CO144" i="5"/>
  <c r="CP112" i="5"/>
  <c r="CP113" i="5"/>
  <c r="CX115" i="5"/>
  <c r="CP118" i="5"/>
  <c r="CX119" i="5"/>
  <c r="CP131" i="5"/>
  <c r="CH142" i="5"/>
  <c r="CH143" i="5"/>
  <c r="CH144" i="5"/>
  <c r="CY112" i="5"/>
  <c r="DG113" i="5"/>
  <c r="DG118" i="5"/>
  <c r="DG123" i="5"/>
  <c r="CQ130" i="5"/>
  <c r="BS145" i="5"/>
  <c r="CY145" i="5"/>
  <c r="CI146" i="5"/>
  <c r="BS147" i="5"/>
  <c r="CY147" i="5"/>
  <c r="CI148" i="5"/>
  <c r="BS149" i="5"/>
  <c r="CY149" i="5"/>
  <c r="CI150" i="5"/>
  <c r="BS151" i="5"/>
  <c r="CY151" i="5"/>
  <c r="CI152" i="5"/>
  <c r="BS153" i="5"/>
  <c r="CY153" i="5"/>
  <c r="CI154" i="5"/>
  <c r="BS155" i="5"/>
  <c r="CY155" i="5"/>
  <c r="CI156" i="5"/>
  <c r="DH115" i="5"/>
  <c r="DH119" i="5"/>
  <c r="DH121" i="5"/>
  <c r="CZ128" i="5"/>
  <c r="DH129" i="5"/>
  <c r="BT145" i="5"/>
  <c r="CZ145" i="5"/>
  <c r="CJ146" i="5"/>
  <c r="BT147" i="5"/>
  <c r="CZ147" i="5"/>
  <c r="CJ148" i="5"/>
  <c r="BT149" i="5"/>
  <c r="CZ149" i="5"/>
  <c r="CJ150" i="5"/>
  <c r="BT151" i="5"/>
  <c r="CZ151" i="5"/>
  <c r="CJ152" i="5"/>
  <c r="BT153" i="5"/>
  <c r="CZ153" i="5"/>
  <c r="CJ154" i="5"/>
  <c r="BT155" i="5"/>
  <c r="CZ155" i="5"/>
  <c r="DI115" i="5"/>
  <c r="DI119" i="5"/>
  <c r="DI121" i="5"/>
  <c r="DI125" i="5"/>
  <c r="DI126" i="5"/>
  <c r="DI127" i="5"/>
  <c r="CS130" i="5"/>
  <c r="DA131" i="5"/>
  <c r="BU145" i="5"/>
  <c r="DA145" i="5"/>
  <c r="CK146" i="5"/>
  <c r="BU147" i="5"/>
  <c r="DA147" i="5"/>
  <c r="CK148" i="5"/>
  <c r="BU149" i="5"/>
  <c r="DA149" i="5"/>
  <c r="CK150" i="5"/>
  <c r="BU151" i="5"/>
  <c r="DA151" i="5"/>
  <c r="CK152" i="5"/>
  <c r="BU153" i="5"/>
  <c r="CT114" i="5"/>
  <c r="BN145" i="5"/>
  <c r="CT145" i="5"/>
  <c r="CD146" i="5"/>
  <c r="BN147" i="5"/>
  <c r="CT147" i="5"/>
  <c r="CD148" i="5"/>
  <c r="BN149" i="5"/>
  <c r="CT149" i="5"/>
  <c r="CD150" i="5"/>
  <c r="BN151" i="5"/>
  <c r="CT151" i="5"/>
  <c r="CD152" i="5"/>
  <c r="BN153" i="5"/>
  <c r="CT153" i="5"/>
  <c r="CD154" i="5"/>
  <c r="BN155" i="5"/>
  <c r="CT155" i="5"/>
  <c r="CD156" i="5"/>
  <c r="BN157" i="5"/>
  <c r="CE155" i="5"/>
  <c r="BO156" i="5"/>
  <c r="CU156" i="5"/>
  <c r="CE157" i="5"/>
  <c r="BO158" i="5"/>
  <c r="CU158" i="5"/>
  <c r="CE159" i="5"/>
  <c r="BO160" i="5"/>
  <c r="CU160" i="5"/>
  <c r="BL154" i="5"/>
  <c r="BM155" i="5"/>
  <c r="CV157" i="5"/>
  <c r="CF158" i="5"/>
  <c r="BP159" i="5"/>
  <c r="CV159" i="5"/>
  <c r="CF160" i="5"/>
  <c r="BM156" i="5"/>
  <c r="BY159" i="5"/>
  <c r="BY160" i="5"/>
  <c r="CO153" i="5"/>
  <c r="BY154" i="5"/>
  <c r="DE154" i="5"/>
  <c r="CO155" i="5"/>
  <c r="BY156" i="5"/>
  <c r="DE156" i="5"/>
  <c r="CO157" i="5"/>
  <c r="BY158" i="5"/>
  <c r="BQ160" i="5"/>
  <c r="BL148" i="5"/>
  <c r="BR158" i="5"/>
  <c r="CX158" i="5"/>
  <c r="CH159" i="5"/>
  <c r="BR160" i="5"/>
  <c r="CX160" i="5"/>
  <c r="BL149" i="5"/>
  <c r="BL152" i="5"/>
  <c r="CY156" i="5"/>
  <c r="CI157" i="5"/>
  <c r="BS158" i="5"/>
  <c r="CY158" i="5"/>
  <c r="CI159" i="5"/>
  <c r="BS160" i="5"/>
  <c r="CY160" i="5"/>
  <c r="BL150" i="5"/>
  <c r="BM151" i="5"/>
  <c r="CJ156" i="5"/>
  <c r="BT157" i="5"/>
  <c r="CZ157" i="5"/>
  <c r="CJ158" i="5"/>
  <c r="BT159" i="5"/>
  <c r="CZ159" i="5"/>
  <c r="CJ160" i="5"/>
  <c r="DI153" i="5"/>
  <c r="CS154" i="5"/>
  <c r="CC155" i="5"/>
  <c r="DI155" i="5"/>
  <c r="CS156" i="5"/>
  <c r="CC157" i="5"/>
  <c r="DI157" i="5"/>
  <c r="CS158" i="5"/>
  <c r="CC159" i="5"/>
  <c r="DI159" i="5"/>
  <c r="DA160" i="5"/>
  <c r="CD157" i="5"/>
  <c r="BN158" i="5"/>
  <c r="CT158" i="5"/>
  <c r="CD159" i="5"/>
  <c r="BN160" i="5"/>
  <c r="CT160" i="5"/>
  <c r="BL145" i="5"/>
  <c r="CF263" i="5"/>
  <c r="DH235" i="5"/>
  <c r="DI235" i="5"/>
  <c r="CE262" i="5"/>
  <c r="CG263" i="5"/>
  <c r="DH234" i="5"/>
  <c r="BP227" i="5"/>
  <c r="DI234" i="5"/>
  <c r="C11" i="8"/>
  <c r="C10" i="8"/>
  <c r="C7" i="6"/>
  <c r="N20" i="4" l="1"/>
  <c r="J21" i="4"/>
  <c r="C3" i="6"/>
  <c r="C29" i="6" s="1"/>
  <c r="C21" i="6"/>
  <c r="C4" i="6"/>
  <c r="C5" i="6"/>
  <c r="C19" i="6" s="1"/>
  <c r="G6" i="6" l="1"/>
  <c r="C23" i="6"/>
  <c r="C9" i="6"/>
  <c r="C10" i="6" s="1"/>
  <c r="C30" i="6"/>
  <c r="N10" i="7" l="1"/>
  <c r="CD3" i="3" l="1"/>
  <c r="CE3" i="3"/>
  <c r="CF3" i="3"/>
  <c r="CG3" i="3"/>
  <c r="CH3" i="3"/>
  <c r="CI3" i="3"/>
  <c r="CJ3" i="3"/>
  <c r="CK3" i="3"/>
  <c r="CL3" i="3"/>
  <c r="CM3" i="3"/>
  <c r="CN3" i="3"/>
  <c r="CO3" i="3"/>
  <c r="CP3" i="3"/>
  <c r="CQ3" i="3"/>
  <c r="CR3" i="3"/>
  <c r="CS3" i="3"/>
  <c r="CT3" i="3"/>
  <c r="CU3" i="3"/>
  <c r="CV3" i="3"/>
  <c r="CW3" i="3"/>
  <c r="CX3" i="3"/>
  <c r="CY3" i="3"/>
  <c r="CZ3" i="3"/>
  <c r="DA3" i="3"/>
  <c r="DB3" i="3"/>
  <c r="DC3" i="3"/>
  <c r="DD3" i="3"/>
  <c r="DE3" i="3"/>
  <c r="DF3" i="3"/>
  <c r="DG3" i="3"/>
  <c r="DH3" i="3"/>
  <c r="DI3" i="3"/>
  <c r="DJ3" i="3"/>
  <c r="DK3" i="3"/>
  <c r="DL3" i="3"/>
  <c r="DM3" i="3"/>
  <c r="DN3" i="3"/>
  <c r="DO3" i="3"/>
  <c r="DP3" i="3"/>
  <c r="DQ3" i="3"/>
  <c r="DR3" i="3"/>
  <c r="DS3" i="3"/>
  <c r="DT3" i="3"/>
  <c r="DU3" i="3"/>
  <c r="DV3" i="3"/>
  <c r="DW3" i="3"/>
  <c r="DX3" i="3"/>
  <c r="DY3" i="3"/>
  <c r="DZ3" i="3"/>
  <c r="EA3" i="3"/>
  <c r="CD4" i="3"/>
  <c r="CE4" i="3"/>
  <c r="CF4" i="3"/>
  <c r="CG4" i="3"/>
  <c r="CH4" i="3"/>
  <c r="CI4" i="3"/>
  <c r="CJ4" i="3"/>
  <c r="CK4" i="3"/>
  <c r="CL4" i="3"/>
  <c r="CM4" i="3"/>
  <c r="CN4" i="3"/>
  <c r="CO4" i="3"/>
  <c r="CP4" i="3"/>
  <c r="CQ4" i="3"/>
  <c r="CR4" i="3"/>
  <c r="CS4" i="3"/>
  <c r="CT4" i="3"/>
  <c r="CU4" i="3"/>
  <c r="CV4" i="3"/>
  <c r="CW4" i="3"/>
  <c r="CX4" i="3"/>
  <c r="CY4" i="3"/>
  <c r="CZ4" i="3"/>
  <c r="DA4" i="3"/>
  <c r="DB4" i="3"/>
  <c r="DC4" i="3"/>
  <c r="DD4" i="3"/>
  <c r="DE4" i="3"/>
  <c r="DF4" i="3"/>
  <c r="DG4" i="3"/>
  <c r="DH4" i="3"/>
  <c r="DI4" i="3"/>
  <c r="DJ4" i="3"/>
  <c r="DK4" i="3"/>
  <c r="DL4" i="3"/>
  <c r="DM4" i="3"/>
  <c r="DN4" i="3"/>
  <c r="DO4" i="3"/>
  <c r="DP4" i="3"/>
  <c r="DQ4" i="3"/>
  <c r="DR4" i="3"/>
  <c r="DS4" i="3"/>
  <c r="DT4" i="3"/>
  <c r="DU4" i="3"/>
  <c r="DV4" i="3"/>
  <c r="DW4" i="3"/>
  <c r="DX4" i="3"/>
  <c r="DY4" i="3"/>
  <c r="DZ4" i="3"/>
  <c r="EA4" i="3"/>
  <c r="CD5" i="3"/>
  <c r="CE5" i="3"/>
  <c r="CF5" i="3"/>
  <c r="CG5" i="3"/>
  <c r="CH5" i="3"/>
  <c r="CI5" i="3"/>
  <c r="CJ5" i="3"/>
  <c r="CK5" i="3"/>
  <c r="CL5" i="3"/>
  <c r="CM5" i="3"/>
  <c r="CN5" i="3"/>
  <c r="CO5" i="3"/>
  <c r="CP5" i="3"/>
  <c r="CQ5" i="3"/>
  <c r="CR5" i="3"/>
  <c r="CS5" i="3"/>
  <c r="CT5" i="3"/>
  <c r="CU5" i="3"/>
  <c r="CV5" i="3"/>
  <c r="CW5" i="3"/>
  <c r="CX5" i="3"/>
  <c r="CY5" i="3"/>
  <c r="CZ5" i="3"/>
  <c r="DA5" i="3"/>
  <c r="DB5" i="3"/>
  <c r="DC5" i="3"/>
  <c r="DD5" i="3"/>
  <c r="DE5" i="3"/>
  <c r="DF5" i="3"/>
  <c r="DG5" i="3"/>
  <c r="DH5" i="3"/>
  <c r="DI5" i="3"/>
  <c r="DJ5" i="3"/>
  <c r="DK5" i="3"/>
  <c r="DL5" i="3"/>
  <c r="DM5" i="3"/>
  <c r="DN5" i="3"/>
  <c r="DO5" i="3"/>
  <c r="DP5" i="3"/>
  <c r="DQ5" i="3"/>
  <c r="DR5" i="3"/>
  <c r="DS5" i="3"/>
  <c r="DT5" i="3"/>
  <c r="DU5" i="3"/>
  <c r="DV5" i="3"/>
  <c r="DW5" i="3"/>
  <c r="DX5" i="3"/>
  <c r="DY5" i="3"/>
  <c r="DZ5" i="3"/>
  <c r="EA5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A6" i="3"/>
  <c r="DB6" i="3"/>
  <c r="DC6" i="3"/>
  <c r="DD6" i="3"/>
  <c r="DE6" i="3"/>
  <c r="DF6" i="3"/>
  <c r="DG6" i="3"/>
  <c r="DH6" i="3"/>
  <c r="DI6" i="3"/>
  <c r="DJ6" i="3"/>
  <c r="DK6" i="3"/>
  <c r="DL6" i="3"/>
  <c r="DM6" i="3"/>
  <c r="DN6" i="3"/>
  <c r="DO6" i="3"/>
  <c r="DP6" i="3"/>
  <c r="DQ6" i="3"/>
  <c r="DR6" i="3"/>
  <c r="DS6" i="3"/>
  <c r="DT6" i="3"/>
  <c r="DU6" i="3"/>
  <c r="DV6" i="3"/>
  <c r="DW6" i="3"/>
  <c r="DX6" i="3"/>
  <c r="DY6" i="3"/>
  <c r="DZ6" i="3"/>
  <c r="EA6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B7" i="3"/>
  <c r="DC7" i="3"/>
  <c r="DD7" i="3"/>
  <c r="DE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S7" i="3"/>
  <c r="DT7" i="3"/>
  <c r="DU7" i="3"/>
  <c r="DV7" i="3"/>
  <c r="DW7" i="3"/>
  <c r="DX7" i="3"/>
  <c r="DY7" i="3"/>
  <c r="DZ7" i="3"/>
  <c r="EA7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DC9" i="3"/>
  <c r="DD9" i="3"/>
  <c r="DE9" i="3"/>
  <c r="DF9" i="3"/>
  <c r="DG9" i="3"/>
  <c r="DH9" i="3"/>
  <c r="DI9" i="3"/>
  <c r="DJ9" i="3"/>
  <c r="DK9" i="3"/>
  <c r="DL9" i="3"/>
  <c r="DM9" i="3"/>
  <c r="DN9" i="3"/>
  <c r="DO9" i="3"/>
  <c r="DP9" i="3"/>
  <c r="DQ9" i="3"/>
  <c r="DR9" i="3"/>
  <c r="DS9" i="3"/>
  <c r="DT9" i="3"/>
  <c r="DU9" i="3"/>
  <c r="DV9" i="3"/>
  <c r="DW9" i="3"/>
  <c r="DX9" i="3"/>
  <c r="DY9" i="3"/>
  <c r="DZ9" i="3"/>
  <c r="EA9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B13" i="3"/>
  <c r="DC13" i="3"/>
  <c r="DD13" i="3"/>
  <c r="DE13" i="3"/>
  <c r="DF13" i="3"/>
  <c r="DG13" i="3"/>
  <c r="DH13" i="3"/>
  <c r="DI13" i="3"/>
  <c r="DJ13" i="3"/>
  <c r="DK13" i="3"/>
  <c r="DL13" i="3"/>
  <c r="DM13" i="3"/>
  <c r="DN13" i="3"/>
  <c r="DO13" i="3"/>
  <c r="DP13" i="3"/>
  <c r="DQ13" i="3"/>
  <c r="DR13" i="3"/>
  <c r="DS13" i="3"/>
  <c r="DT13" i="3"/>
  <c r="DU13" i="3"/>
  <c r="DV13" i="3"/>
  <c r="DW13" i="3"/>
  <c r="DX13" i="3"/>
  <c r="DY13" i="3"/>
  <c r="DZ13" i="3"/>
  <c r="EA13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B15" i="3"/>
  <c r="DC15" i="3"/>
  <c r="DD15" i="3"/>
  <c r="DE15" i="3"/>
  <c r="DF15" i="3"/>
  <c r="DG15" i="3"/>
  <c r="DH15" i="3"/>
  <c r="DI15" i="3"/>
  <c r="DJ15" i="3"/>
  <c r="DK15" i="3"/>
  <c r="DL15" i="3"/>
  <c r="DM15" i="3"/>
  <c r="DN15" i="3"/>
  <c r="DO15" i="3"/>
  <c r="DP15" i="3"/>
  <c r="DQ15" i="3"/>
  <c r="DR15" i="3"/>
  <c r="DS15" i="3"/>
  <c r="DT15" i="3"/>
  <c r="DU15" i="3"/>
  <c r="DV15" i="3"/>
  <c r="DW15" i="3"/>
  <c r="DX15" i="3"/>
  <c r="DY15" i="3"/>
  <c r="DZ15" i="3"/>
  <c r="EA15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CX23" i="3"/>
  <c r="CY23" i="3"/>
  <c r="CZ23" i="3"/>
  <c r="DA23" i="3"/>
  <c r="DB23" i="3"/>
  <c r="DC23" i="3"/>
  <c r="DD23" i="3"/>
  <c r="DE23" i="3"/>
  <c r="DF23" i="3"/>
  <c r="DG23" i="3"/>
  <c r="DH23" i="3"/>
  <c r="DI23" i="3"/>
  <c r="DJ23" i="3"/>
  <c r="DK23" i="3"/>
  <c r="DL23" i="3"/>
  <c r="DM23" i="3"/>
  <c r="DN23" i="3"/>
  <c r="DO23" i="3"/>
  <c r="DP23" i="3"/>
  <c r="DQ23" i="3"/>
  <c r="DR23" i="3"/>
  <c r="DS23" i="3"/>
  <c r="DT23" i="3"/>
  <c r="DU23" i="3"/>
  <c r="DV23" i="3"/>
  <c r="DW23" i="3"/>
  <c r="DX23" i="3"/>
  <c r="DY23" i="3"/>
  <c r="DZ23" i="3"/>
  <c r="EA23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DO25" i="3"/>
  <c r="DP25" i="3"/>
  <c r="DQ25" i="3"/>
  <c r="DR25" i="3"/>
  <c r="DS25" i="3"/>
  <c r="DT25" i="3"/>
  <c r="DU25" i="3"/>
  <c r="DV25" i="3"/>
  <c r="DW25" i="3"/>
  <c r="DX25" i="3"/>
  <c r="DY25" i="3"/>
  <c r="DZ25" i="3"/>
  <c r="EA25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B26" i="3"/>
  <c r="DC26" i="3"/>
  <c r="DD26" i="3"/>
  <c r="DE26" i="3"/>
  <c r="DF26" i="3"/>
  <c r="DG26" i="3"/>
  <c r="DH26" i="3"/>
  <c r="DI26" i="3"/>
  <c r="DJ26" i="3"/>
  <c r="DK26" i="3"/>
  <c r="DL26" i="3"/>
  <c r="DM26" i="3"/>
  <c r="DN26" i="3"/>
  <c r="DO26" i="3"/>
  <c r="DP26" i="3"/>
  <c r="DQ26" i="3"/>
  <c r="DR26" i="3"/>
  <c r="DS26" i="3"/>
  <c r="DT26" i="3"/>
  <c r="DU26" i="3"/>
  <c r="DV26" i="3"/>
  <c r="DW26" i="3"/>
  <c r="DX26" i="3"/>
  <c r="DY26" i="3"/>
  <c r="DZ26" i="3"/>
  <c r="EA26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CX28" i="3"/>
  <c r="CY28" i="3"/>
  <c r="CZ28" i="3"/>
  <c r="DA28" i="3"/>
  <c r="DB28" i="3"/>
  <c r="DC28" i="3"/>
  <c r="DD28" i="3"/>
  <c r="DE28" i="3"/>
  <c r="DF28" i="3"/>
  <c r="DG28" i="3"/>
  <c r="DH28" i="3"/>
  <c r="DI28" i="3"/>
  <c r="DJ28" i="3"/>
  <c r="DK28" i="3"/>
  <c r="DL28" i="3"/>
  <c r="DM28" i="3"/>
  <c r="DN28" i="3"/>
  <c r="DO28" i="3"/>
  <c r="DP28" i="3"/>
  <c r="DQ28" i="3"/>
  <c r="DR28" i="3"/>
  <c r="DS28" i="3"/>
  <c r="DT28" i="3"/>
  <c r="DU28" i="3"/>
  <c r="DV28" i="3"/>
  <c r="DW28" i="3"/>
  <c r="DX28" i="3"/>
  <c r="DY28" i="3"/>
  <c r="DZ28" i="3"/>
  <c r="EA28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B30" i="3"/>
  <c r="DC30" i="3"/>
  <c r="DD30" i="3"/>
  <c r="DE30" i="3"/>
  <c r="DF30" i="3"/>
  <c r="DG30" i="3"/>
  <c r="DH30" i="3"/>
  <c r="DI30" i="3"/>
  <c r="DJ30" i="3"/>
  <c r="DK30" i="3"/>
  <c r="DL30" i="3"/>
  <c r="DM30" i="3"/>
  <c r="DN30" i="3"/>
  <c r="DO30" i="3"/>
  <c r="DP30" i="3"/>
  <c r="DQ30" i="3"/>
  <c r="DR30" i="3"/>
  <c r="DS30" i="3"/>
  <c r="DT30" i="3"/>
  <c r="DU30" i="3"/>
  <c r="DV30" i="3"/>
  <c r="DW30" i="3"/>
  <c r="DX30" i="3"/>
  <c r="DY30" i="3"/>
  <c r="DZ30" i="3"/>
  <c r="EA30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DC33" i="3"/>
  <c r="DD33" i="3"/>
  <c r="DE33" i="3"/>
  <c r="DF33" i="3"/>
  <c r="DG33" i="3"/>
  <c r="DH33" i="3"/>
  <c r="DI33" i="3"/>
  <c r="DJ33" i="3"/>
  <c r="DK33" i="3"/>
  <c r="DL33" i="3"/>
  <c r="DM33" i="3"/>
  <c r="DN33" i="3"/>
  <c r="DO33" i="3"/>
  <c r="DP33" i="3"/>
  <c r="DQ33" i="3"/>
  <c r="DR33" i="3"/>
  <c r="DS33" i="3"/>
  <c r="DT33" i="3"/>
  <c r="DU33" i="3"/>
  <c r="DV33" i="3"/>
  <c r="DW33" i="3"/>
  <c r="DX33" i="3"/>
  <c r="DY33" i="3"/>
  <c r="DZ33" i="3"/>
  <c r="EA33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DC35" i="3"/>
  <c r="DD35" i="3"/>
  <c r="DE35" i="3"/>
  <c r="DF35" i="3"/>
  <c r="DG35" i="3"/>
  <c r="DH35" i="3"/>
  <c r="DI35" i="3"/>
  <c r="DJ35" i="3"/>
  <c r="DK35" i="3"/>
  <c r="DL35" i="3"/>
  <c r="DM35" i="3"/>
  <c r="DN35" i="3"/>
  <c r="DO35" i="3"/>
  <c r="DP35" i="3"/>
  <c r="DQ35" i="3"/>
  <c r="DR35" i="3"/>
  <c r="DS35" i="3"/>
  <c r="DT35" i="3"/>
  <c r="DU35" i="3"/>
  <c r="DV35" i="3"/>
  <c r="DW35" i="3"/>
  <c r="DX35" i="3"/>
  <c r="DY35" i="3"/>
  <c r="DZ35" i="3"/>
  <c r="EA35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B37" i="3"/>
  <c r="DC37" i="3"/>
  <c r="DD37" i="3"/>
  <c r="DE37" i="3"/>
  <c r="DF37" i="3"/>
  <c r="DG37" i="3"/>
  <c r="DH37" i="3"/>
  <c r="DI37" i="3"/>
  <c r="DJ37" i="3"/>
  <c r="DK37" i="3"/>
  <c r="DL37" i="3"/>
  <c r="DM37" i="3"/>
  <c r="DN37" i="3"/>
  <c r="DO37" i="3"/>
  <c r="DP37" i="3"/>
  <c r="DQ37" i="3"/>
  <c r="DR37" i="3"/>
  <c r="DS37" i="3"/>
  <c r="DT37" i="3"/>
  <c r="DU37" i="3"/>
  <c r="DV37" i="3"/>
  <c r="DW37" i="3"/>
  <c r="DX37" i="3"/>
  <c r="DY37" i="3"/>
  <c r="DZ37" i="3"/>
  <c r="EA37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EA39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DC40" i="3"/>
  <c r="DD40" i="3"/>
  <c r="DE40" i="3"/>
  <c r="DF40" i="3"/>
  <c r="DG40" i="3"/>
  <c r="DH40" i="3"/>
  <c r="DI40" i="3"/>
  <c r="DJ40" i="3"/>
  <c r="DK40" i="3"/>
  <c r="DL40" i="3"/>
  <c r="DM40" i="3"/>
  <c r="DN40" i="3"/>
  <c r="DO40" i="3"/>
  <c r="DP40" i="3"/>
  <c r="DQ40" i="3"/>
  <c r="DR40" i="3"/>
  <c r="DS40" i="3"/>
  <c r="DT40" i="3"/>
  <c r="DU40" i="3"/>
  <c r="DV40" i="3"/>
  <c r="DW40" i="3"/>
  <c r="DX40" i="3"/>
  <c r="DY40" i="3"/>
  <c r="DZ40" i="3"/>
  <c r="EA40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DO41" i="3"/>
  <c r="DP41" i="3"/>
  <c r="DQ41" i="3"/>
  <c r="DR41" i="3"/>
  <c r="DS41" i="3"/>
  <c r="DT41" i="3"/>
  <c r="DU41" i="3"/>
  <c r="DV41" i="3"/>
  <c r="DW41" i="3"/>
  <c r="DX41" i="3"/>
  <c r="DY41" i="3"/>
  <c r="DZ41" i="3"/>
  <c r="EA41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DC42" i="3"/>
  <c r="DD42" i="3"/>
  <c r="DE42" i="3"/>
  <c r="DF42" i="3"/>
  <c r="DG42" i="3"/>
  <c r="DH42" i="3"/>
  <c r="DI42" i="3"/>
  <c r="DJ42" i="3"/>
  <c r="DK42" i="3"/>
  <c r="DL42" i="3"/>
  <c r="DM42" i="3"/>
  <c r="DN42" i="3"/>
  <c r="DO42" i="3"/>
  <c r="DP42" i="3"/>
  <c r="DQ42" i="3"/>
  <c r="DR42" i="3"/>
  <c r="DS42" i="3"/>
  <c r="DT42" i="3"/>
  <c r="DU42" i="3"/>
  <c r="DV42" i="3"/>
  <c r="DW42" i="3"/>
  <c r="DX42" i="3"/>
  <c r="DY42" i="3"/>
  <c r="DZ42" i="3"/>
  <c r="EA42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EA43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CX47" i="3"/>
  <c r="CY47" i="3"/>
  <c r="CZ47" i="3"/>
  <c r="DA47" i="3"/>
  <c r="DB47" i="3"/>
  <c r="DC47" i="3"/>
  <c r="DD47" i="3"/>
  <c r="DE47" i="3"/>
  <c r="DF47" i="3"/>
  <c r="DG47" i="3"/>
  <c r="DH47" i="3"/>
  <c r="DI47" i="3"/>
  <c r="DJ47" i="3"/>
  <c r="DK47" i="3"/>
  <c r="DL47" i="3"/>
  <c r="DM47" i="3"/>
  <c r="DN47" i="3"/>
  <c r="DO47" i="3"/>
  <c r="DP47" i="3"/>
  <c r="DQ47" i="3"/>
  <c r="DR47" i="3"/>
  <c r="DS47" i="3"/>
  <c r="DT47" i="3"/>
  <c r="DU47" i="3"/>
  <c r="DV47" i="3"/>
  <c r="DW47" i="3"/>
  <c r="DX47" i="3"/>
  <c r="DY47" i="3"/>
  <c r="DZ47" i="3"/>
  <c r="EA47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DC49" i="3"/>
  <c r="DD49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DC50" i="3"/>
  <c r="DD50" i="3"/>
  <c r="DE50" i="3"/>
  <c r="DF50" i="3"/>
  <c r="DG50" i="3"/>
  <c r="DH50" i="3"/>
  <c r="DI50" i="3"/>
  <c r="DJ50" i="3"/>
  <c r="DK50" i="3"/>
  <c r="DL50" i="3"/>
  <c r="DM50" i="3"/>
  <c r="DN50" i="3"/>
  <c r="DO50" i="3"/>
  <c r="DP50" i="3"/>
  <c r="DQ50" i="3"/>
  <c r="DR50" i="3"/>
  <c r="DS50" i="3"/>
  <c r="DT50" i="3"/>
  <c r="DU50" i="3"/>
  <c r="DV50" i="3"/>
  <c r="DW50" i="3"/>
  <c r="DX50" i="3"/>
  <c r="DY50" i="3"/>
  <c r="DZ50" i="3"/>
  <c r="EA50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DC51" i="3"/>
  <c r="DD51" i="3"/>
  <c r="DE51" i="3"/>
  <c r="DF51" i="3"/>
  <c r="DG51" i="3"/>
  <c r="DH51" i="3"/>
  <c r="DI51" i="3"/>
  <c r="DJ51" i="3"/>
  <c r="DK51" i="3"/>
  <c r="DL51" i="3"/>
  <c r="DM51" i="3"/>
  <c r="DN51" i="3"/>
  <c r="DO51" i="3"/>
  <c r="DP51" i="3"/>
  <c r="DQ51" i="3"/>
  <c r="DR51" i="3"/>
  <c r="DS51" i="3"/>
  <c r="DT51" i="3"/>
  <c r="DU51" i="3"/>
  <c r="DV51" i="3"/>
  <c r="DW51" i="3"/>
  <c r="DX51" i="3"/>
  <c r="DY51" i="3"/>
  <c r="DZ51" i="3"/>
  <c r="EA51" i="3"/>
  <c r="CE2" i="3"/>
  <c r="CF2" i="3"/>
  <c r="CG2" i="3"/>
  <c r="CH2" i="3"/>
  <c r="CI2" i="3"/>
  <c r="CJ2" i="3"/>
  <c r="CK2" i="3"/>
  <c r="CL2" i="3"/>
  <c r="CM2" i="3"/>
  <c r="CN2" i="3"/>
  <c r="CO2" i="3"/>
  <c r="CP2" i="3"/>
  <c r="CQ2" i="3"/>
  <c r="CR2" i="3"/>
  <c r="CS2" i="3"/>
  <c r="CT2" i="3"/>
  <c r="CU2" i="3"/>
  <c r="CV2" i="3"/>
  <c r="CW2" i="3"/>
  <c r="CX2" i="3"/>
  <c r="CY2" i="3"/>
  <c r="CZ2" i="3"/>
  <c r="DA2" i="3"/>
  <c r="DB2" i="3"/>
  <c r="DC2" i="3"/>
  <c r="DD2" i="3"/>
  <c r="DE2" i="3"/>
  <c r="DF2" i="3"/>
  <c r="DG2" i="3"/>
  <c r="DH2" i="3"/>
  <c r="DI2" i="3"/>
  <c r="DJ2" i="3"/>
  <c r="DK2" i="3"/>
  <c r="DL2" i="3"/>
  <c r="DM2" i="3"/>
  <c r="DN2" i="3"/>
  <c r="DO2" i="3"/>
  <c r="DP2" i="3"/>
  <c r="DQ2" i="3"/>
  <c r="DR2" i="3"/>
  <c r="DS2" i="3"/>
  <c r="DT2" i="3"/>
  <c r="DU2" i="3"/>
  <c r="DV2" i="3"/>
  <c r="DW2" i="3"/>
  <c r="DX2" i="3"/>
  <c r="DY2" i="3"/>
  <c r="DZ2" i="3"/>
  <c r="EA2" i="3"/>
  <c r="K21" i="4" l="1"/>
  <c r="C11" i="6" s="1"/>
  <c r="C14" i="6" s="1"/>
  <c r="C15" i="6" s="1"/>
  <c r="O20" i="4"/>
  <c r="C16" i="6" s="1"/>
  <c r="EE7" i="3"/>
  <c r="EE6" i="3"/>
  <c r="EE8" i="3" s="1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B53" i="3"/>
  <c r="BA3" i="3"/>
  <c r="BA4" i="3"/>
  <c r="BA5" i="3"/>
  <c r="BA6" i="3"/>
  <c r="BA7" i="3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BA30" i="3"/>
  <c r="BA31" i="3"/>
  <c r="BA32" i="3"/>
  <c r="BA33" i="3"/>
  <c r="BA34" i="3"/>
  <c r="BA35" i="3"/>
  <c r="BA36" i="3"/>
  <c r="BA37" i="3"/>
  <c r="BA38" i="3"/>
  <c r="BA39" i="3"/>
  <c r="BA40" i="3"/>
  <c r="BA41" i="3"/>
  <c r="BA42" i="3"/>
  <c r="BA43" i="3"/>
  <c r="BA44" i="3"/>
  <c r="BA45" i="3"/>
  <c r="BA46" i="3"/>
  <c r="BA47" i="3"/>
  <c r="BA48" i="3"/>
  <c r="BA49" i="3"/>
  <c r="BA50" i="3"/>
  <c r="BA51" i="3"/>
  <c r="BA2" i="3"/>
  <c r="EI13" i="3"/>
  <c r="C17" i="6" l="1"/>
  <c r="C20" i="6" s="1"/>
  <c r="C25" i="6" s="1"/>
  <c r="C26" i="6" s="1"/>
  <c r="BA15" i="5" s="1"/>
  <c r="BA52" i="3"/>
  <c r="BA53" i="3" s="1"/>
  <c r="AZ22" i="3" s="1"/>
  <c r="AZ53" i="3"/>
  <c r="V52" i="3" s="1"/>
  <c r="CD2" i="3"/>
  <c r="B34" i="5" l="1"/>
  <c r="AJ38" i="5"/>
  <c r="T37" i="5"/>
  <c r="D36" i="5"/>
  <c r="AJ34" i="5"/>
  <c r="T33" i="5"/>
  <c r="D32" i="5"/>
  <c r="AJ30" i="5"/>
  <c r="T29" i="5"/>
  <c r="AA39" i="5"/>
  <c r="K38" i="5"/>
  <c r="AQ36" i="5"/>
  <c r="AA35" i="5"/>
  <c r="K34" i="5"/>
  <c r="AQ32" i="5"/>
  <c r="AA31" i="5"/>
  <c r="K30" i="5"/>
  <c r="B32" i="5"/>
  <c r="AP38" i="5"/>
  <c r="Z37" i="5"/>
  <c r="J36" i="5"/>
  <c r="AP34" i="5"/>
  <c r="Z33" i="5"/>
  <c r="J32" i="5"/>
  <c r="AH30" i="5"/>
  <c r="R29" i="5"/>
  <c r="Q39" i="5"/>
  <c r="AW37" i="5"/>
  <c r="AG36" i="5"/>
  <c r="Q35" i="5"/>
  <c r="AW33" i="5"/>
  <c r="AG32" i="5"/>
  <c r="I31" i="5"/>
  <c r="AO29" i="5"/>
  <c r="AN39" i="5"/>
  <c r="X38" i="5"/>
  <c r="H37" i="5"/>
  <c r="AN35" i="5"/>
  <c r="X34" i="5"/>
  <c r="H33" i="5"/>
  <c r="AN31" i="5"/>
  <c r="P30" i="5"/>
  <c r="C32" i="5"/>
  <c r="G39" i="5"/>
  <c r="AM37" i="5"/>
  <c r="W36" i="5"/>
  <c r="G35" i="5"/>
  <c r="AM33" i="5"/>
  <c r="W32" i="5"/>
  <c r="AU30" i="5"/>
  <c r="W29" i="5"/>
  <c r="AD39" i="5"/>
  <c r="N38" i="5"/>
  <c r="AT36" i="5"/>
  <c r="AD35" i="5"/>
  <c r="N34" i="5"/>
  <c r="AT32" i="5"/>
  <c r="AD31" i="5"/>
  <c r="F30" i="5"/>
  <c r="C30" i="5"/>
  <c r="U39" i="5"/>
  <c r="E38" i="5"/>
  <c r="AK36" i="5"/>
  <c r="U35" i="5"/>
  <c r="E34" i="5"/>
  <c r="AK32" i="5"/>
  <c r="U31" i="5"/>
  <c r="E30" i="5"/>
  <c r="AR39" i="5"/>
  <c r="AB38" i="5"/>
  <c r="L37" i="5"/>
  <c r="AR35" i="5"/>
  <c r="AB34" i="5"/>
  <c r="L33" i="5"/>
  <c r="AR31" i="5"/>
  <c r="AB30" i="5"/>
  <c r="L29" i="5"/>
  <c r="S39" i="5"/>
  <c r="AY37" i="5"/>
  <c r="AI36" i="5"/>
  <c r="S35" i="5"/>
  <c r="AY33" i="5"/>
  <c r="AI32" i="5"/>
  <c r="S31" i="5"/>
  <c r="AQ29" i="5"/>
  <c r="AX39" i="5"/>
  <c r="AH38" i="5"/>
  <c r="R37" i="5"/>
  <c r="AX35" i="5"/>
  <c r="AH34" i="5"/>
  <c r="R33" i="5"/>
  <c r="AX31" i="5"/>
  <c r="Z30" i="5"/>
  <c r="J29" i="5"/>
  <c r="I39" i="5"/>
  <c r="AO37" i="5"/>
  <c r="Y36" i="5"/>
  <c r="I35" i="5"/>
  <c r="AO33" i="5"/>
  <c r="Y32" i="5"/>
  <c r="AW30" i="5"/>
  <c r="AG29" i="5"/>
  <c r="AF39" i="5"/>
  <c r="P38" i="5"/>
  <c r="AV36" i="5"/>
  <c r="AF35" i="5"/>
  <c r="P34" i="5"/>
  <c r="AV32" i="5"/>
  <c r="AF31" i="5"/>
  <c r="H30" i="5"/>
  <c r="C38" i="5"/>
  <c r="AU38" i="5"/>
  <c r="AE37" i="5"/>
  <c r="O36" i="5"/>
  <c r="AU34" i="5"/>
  <c r="AE33" i="5"/>
  <c r="O32" i="5"/>
  <c r="AM30" i="5"/>
  <c r="O29" i="5"/>
  <c r="V39" i="5"/>
  <c r="F38" i="5"/>
  <c r="AL36" i="5"/>
  <c r="V35" i="5"/>
  <c r="F34" i="5"/>
  <c r="AL32" i="5"/>
  <c r="V31" i="5"/>
  <c r="AT29" i="5"/>
  <c r="C29" i="5"/>
  <c r="M39" i="5"/>
  <c r="AS37" i="5"/>
  <c r="AC36" i="5"/>
  <c r="M35" i="5"/>
  <c r="AS33" i="5"/>
  <c r="AC32" i="5"/>
  <c r="M31" i="5"/>
  <c r="AS29" i="5"/>
  <c r="AJ39" i="5"/>
  <c r="T38" i="5"/>
  <c r="D37" i="5"/>
  <c r="AJ35" i="5"/>
  <c r="T34" i="5"/>
  <c r="D33" i="5"/>
  <c r="AJ31" i="5"/>
  <c r="T30" i="5"/>
  <c r="D29" i="5"/>
  <c r="K39" i="5"/>
  <c r="AQ37" i="5"/>
  <c r="AA36" i="5"/>
  <c r="K35" i="5"/>
  <c r="AQ33" i="5"/>
  <c r="AA32" i="5"/>
  <c r="K31" i="5"/>
  <c r="AI29" i="5"/>
  <c r="AP39" i="5"/>
  <c r="Z38" i="5"/>
  <c r="J37" i="5"/>
  <c r="AP35" i="5"/>
  <c r="Z34" i="5"/>
  <c r="J33" i="5"/>
  <c r="AP31" i="5"/>
  <c r="R30" i="5"/>
  <c r="B39" i="5"/>
  <c r="AW38" i="5"/>
  <c r="AG37" i="5"/>
  <c r="Q36" i="5"/>
  <c r="AW34" i="5"/>
  <c r="AG33" i="5"/>
  <c r="Q32" i="5"/>
  <c r="AO30" i="5"/>
  <c r="Y29" i="5"/>
  <c r="X39" i="5"/>
  <c r="H38" i="5"/>
  <c r="AN36" i="5"/>
  <c r="X35" i="5"/>
  <c r="H34" i="5"/>
  <c r="AN32" i="5"/>
  <c r="P31" i="5"/>
  <c r="AV29" i="5"/>
  <c r="B29" i="5"/>
  <c r="AM38" i="5"/>
  <c r="W37" i="5"/>
  <c r="G36" i="5"/>
  <c r="AM34" i="5"/>
  <c r="W33" i="5"/>
  <c r="G32" i="5"/>
  <c r="AE30" i="5"/>
  <c r="G29" i="5"/>
  <c r="N39" i="5"/>
  <c r="AT37" i="5"/>
  <c r="AD36" i="5"/>
  <c r="N35" i="5"/>
  <c r="AT33" i="5"/>
  <c r="AD32" i="5"/>
  <c r="N31" i="5"/>
  <c r="AL29" i="5"/>
  <c r="B36" i="5"/>
  <c r="E39" i="5"/>
  <c r="AK37" i="5"/>
  <c r="U36" i="5"/>
  <c r="E35" i="5"/>
  <c r="AK33" i="5"/>
  <c r="U32" i="5"/>
  <c r="E31" i="5"/>
  <c r="AK29" i="5"/>
  <c r="AB39" i="5"/>
  <c r="L38" i="5"/>
  <c r="AR36" i="5"/>
  <c r="AB35" i="5"/>
  <c r="L34" i="5"/>
  <c r="AR32" i="5"/>
  <c r="AB31" i="5"/>
  <c r="L30" i="5"/>
  <c r="C34" i="5"/>
  <c r="AY38" i="5"/>
  <c r="AI37" i="5"/>
  <c r="S36" i="5"/>
  <c r="AY34" i="5"/>
  <c r="AI33" i="5"/>
  <c r="S32" i="5"/>
  <c r="AY30" i="5"/>
  <c r="AA29" i="5"/>
  <c r="AH39" i="5"/>
  <c r="R38" i="5"/>
  <c r="AX36" i="5"/>
  <c r="AH35" i="5"/>
  <c r="R34" i="5"/>
  <c r="AX32" i="5"/>
  <c r="AH31" i="5"/>
  <c r="J30" i="5"/>
  <c r="B31" i="5"/>
  <c r="AO38" i="5"/>
  <c r="Y37" i="5"/>
  <c r="I36" i="5"/>
  <c r="AO34" i="5"/>
  <c r="Y33" i="5"/>
  <c r="I32" i="5"/>
  <c r="AG30" i="5"/>
  <c r="Q29" i="5"/>
  <c r="P39" i="5"/>
  <c r="AV37" i="5"/>
  <c r="AF36" i="5"/>
  <c r="P35" i="5"/>
  <c r="AV33" i="5"/>
  <c r="AF32" i="5"/>
  <c r="H31" i="5"/>
  <c r="AN29" i="5"/>
  <c r="AU39" i="5"/>
  <c r="AE38" i="5"/>
  <c r="O37" i="5"/>
  <c r="AU35" i="5"/>
  <c r="AE34" i="5"/>
  <c r="O33" i="5"/>
  <c r="AU31" i="5"/>
  <c r="O30" i="5"/>
  <c r="C31" i="5"/>
  <c r="F39" i="5"/>
  <c r="AL37" i="5"/>
  <c r="V36" i="5"/>
  <c r="F35" i="5"/>
  <c r="AL33" i="5"/>
  <c r="V32" i="5"/>
  <c r="F31" i="5"/>
  <c r="AD29" i="5"/>
  <c r="C36" i="5"/>
  <c r="AS38" i="5"/>
  <c r="AC37" i="5"/>
  <c r="M36" i="5"/>
  <c r="AS34" i="5"/>
  <c r="AC33" i="5"/>
  <c r="M32" i="5"/>
  <c r="AS30" i="5"/>
  <c r="AC29" i="5"/>
  <c r="T39" i="5"/>
  <c r="D38" i="5"/>
  <c r="AJ36" i="5"/>
  <c r="T35" i="5"/>
  <c r="D34" i="5"/>
  <c r="AJ32" i="5"/>
  <c r="T31" i="5"/>
  <c r="D30" i="5"/>
  <c r="B33" i="5"/>
  <c r="AQ38" i="5"/>
  <c r="AA37" i="5"/>
  <c r="K36" i="5"/>
  <c r="AQ34" i="5"/>
  <c r="AA33" i="5"/>
  <c r="K32" i="5"/>
  <c r="AQ30" i="5"/>
  <c r="S29" i="5"/>
  <c r="Z39" i="5"/>
  <c r="J38" i="5"/>
  <c r="AP36" i="5"/>
  <c r="Z35" i="5"/>
  <c r="J34" i="5"/>
  <c r="AP32" i="5"/>
  <c r="R31" i="5"/>
  <c r="AX29" i="5"/>
  <c r="AW39" i="5"/>
  <c r="AG38" i="5"/>
  <c r="Q37" i="5"/>
  <c r="AW35" i="5"/>
  <c r="AG34" i="5"/>
  <c r="Q33" i="5"/>
  <c r="AW31" i="5"/>
  <c r="Y30" i="5"/>
  <c r="I29" i="5"/>
  <c r="H39" i="5"/>
  <c r="AN37" i="5"/>
  <c r="X36" i="5"/>
  <c r="H35" i="5"/>
  <c r="AN33" i="5"/>
  <c r="X32" i="5"/>
  <c r="AV30" i="5"/>
  <c r="AF29" i="5"/>
  <c r="AM39" i="5"/>
  <c r="W38" i="5"/>
  <c r="G37" i="5"/>
  <c r="AM35" i="5"/>
  <c r="W34" i="5"/>
  <c r="G33" i="5"/>
  <c r="AM31" i="5"/>
  <c r="G30" i="5"/>
  <c r="B37" i="5"/>
  <c r="AT38" i="5"/>
  <c r="AD37" i="5"/>
  <c r="N36" i="5"/>
  <c r="AT34" i="5"/>
  <c r="AD33" i="5"/>
  <c r="N32" i="5"/>
  <c r="AT30" i="5"/>
  <c r="V29" i="5"/>
  <c r="B35" i="5"/>
  <c r="AK38" i="5"/>
  <c r="U37" i="5"/>
  <c r="E36" i="5"/>
  <c r="AK34" i="5"/>
  <c r="U33" i="5"/>
  <c r="E32" i="5"/>
  <c r="AK30" i="5"/>
  <c r="U29" i="5"/>
  <c r="L39" i="5"/>
  <c r="AR37" i="5"/>
  <c r="AB36" i="5"/>
  <c r="L35" i="5"/>
  <c r="AR33" i="5"/>
  <c r="AB32" i="5"/>
  <c r="L31" i="5"/>
  <c r="AR29" i="5"/>
  <c r="AY39" i="5"/>
  <c r="AI38" i="5"/>
  <c r="S37" i="5"/>
  <c r="AY35" i="5"/>
  <c r="AI34" i="5"/>
  <c r="S33" i="5"/>
  <c r="AY31" i="5"/>
  <c r="AI30" i="5"/>
  <c r="K29" i="5"/>
  <c r="R39" i="5"/>
  <c r="AX37" i="5"/>
  <c r="AH36" i="5"/>
  <c r="R35" i="5"/>
  <c r="AX33" i="5"/>
  <c r="AH32" i="5"/>
  <c r="J31" i="5"/>
  <c r="AP29" i="5"/>
  <c r="AO39" i="5"/>
  <c r="Y38" i="5"/>
  <c r="I37" i="5"/>
  <c r="AO35" i="5"/>
  <c r="Y34" i="5"/>
  <c r="I33" i="5"/>
  <c r="AO31" i="5"/>
  <c r="Q30" i="5"/>
  <c r="B38" i="5"/>
  <c r="AV38" i="5"/>
  <c r="AF37" i="5"/>
  <c r="P36" i="5"/>
  <c r="AV34" i="5"/>
  <c r="AF33" i="5"/>
  <c r="P32" i="5"/>
  <c r="AN30" i="5"/>
  <c r="X29" i="5"/>
  <c r="AE39" i="5"/>
  <c r="O38" i="5"/>
  <c r="AU36" i="5"/>
  <c r="AE35" i="5"/>
  <c r="O34" i="5"/>
  <c r="AU32" i="5"/>
  <c r="AE31" i="5"/>
  <c r="AU29" i="5"/>
  <c r="C37" i="5"/>
  <c r="AL38" i="5"/>
  <c r="V37" i="5"/>
  <c r="F36" i="5"/>
  <c r="AL34" i="5"/>
  <c r="V33" i="5"/>
  <c r="F32" i="5"/>
  <c r="AL30" i="5"/>
  <c r="N29" i="5"/>
  <c r="AS39" i="5"/>
  <c r="AC38" i="5"/>
  <c r="M37" i="5"/>
  <c r="AS35" i="5"/>
  <c r="AC34" i="5"/>
  <c r="M33" i="5"/>
  <c r="AS31" i="5"/>
  <c r="AC30" i="5"/>
  <c r="M29" i="5"/>
  <c r="D39" i="5"/>
  <c r="AJ37" i="5"/>
  <c r="T36" i="5"/>
  <c r="D35" i="5"/>
  <c r="AJ33" i="5"/>
  <c r="T32" i="5"/>
  <c r="D31" i="5"/>
  <c r="AJ29" i="5"/>
  <c r="AQ39" i="5"/>
  <c r="AA38" i="5"/>
  <c r="K37" i="5"/>
  <c r="AQ35" i="5"/>
  <c r="AA34" i="5"/>
  <c r="K33" i="5"/>
  <c r="AQ31" i="5"/>
  <c r="AA30" i="5"/>
  <c r="C35" i="5"/>
  <c r="J39" i="5"/>
  <c r="AP37" i="5"/>
  <c r="Z36" i="5"/>
  <c r="J35" i="5"/>
  <c r="AP33" i="5"/>
  <c r="Z32" i="5"/>
  <c r="AX30" i="5"/>
  <c r="AH29" i="5"/>
  <c r="AG39" i="5"/>
  <c r="Q38" i="5"/>
  <c r="AW36" i="5"/>
  <c r="AG35" i="5"/>
  <c r="Q34" i="5"/>
  <c r="AW32" i="5"/>
  <c r="AG31" i="5"/>
  <c r="I30" i="5"/>
  <c r="B30" i="5"/>
  <c r="AN38" i="5"/>
  <c r="X37" i="5"/>
  <c r="H36" i="5"/>
  <c r="AN34" i="5"/>
  <c r="X33" i="5"/>
  <c r="H32" i="5"/>
  <c r="AF30" i="5"/>
  <c r="P29" i="5"/>
  <c r="W39" i="5"/>
  <c r="G38" i="5"/>
  <c r="AM36" i="5"/>
  <c r="W35" i="5"/>
  <c r="G34" i="5"/>
  <c r="AM32" i="5"/>
  <c r="O31" i="5"/>
  <c r="AM29" i="5"/>
  <c r="AT39" i="5"/>
  <c r="AD38" i="5"/>
  <c r="N37" i="5"/>
  <c r="AT35" i="5"/>
  <c r="AD34" i="5"/>
  <c r="N33" i="5"/>
  <c r="AT31" i="5"/>
  <c r="AD30" i="5"/>
  <c r="F29" i="5"/>
  <c r="AK39" i="5"/>
  <c r="U38" i="5"/>
  <c r="E37" i="5"/>
  <c r="AK35" i="5"/>
  <c r="U34" i="5"/>
  <c r="E33" i="5"/>
  <c r="AK31" i="5"/>
  <c r="U30" i="5"/>
  <c r="E29" i="5"/>
  <c r="AR38" i="5"/>
  <c r="AB37" i="5"/>
  <c r="L36" i="5"/>
  <c r="AR34" i="5"/>
  <c r="AB33" i="5"/>
  <c r="L32" i="5"/>
  <c r="AR30" i="5"/>
  <c r="AB29" i="5"/>
  <c r="AI39" i="5"/>
  <c r="S38" i="5"/>
  <c r="AY36" i="5"/>
  <c r="AI35" i="5"/>
  <c r="S34" i="5"/>
  <c r="AY32" i="5"/>
  <c r="AI31" i="5"/>
  <c r="S30" i="5"/>
  <c r="C33" i="5"/>
  <c r="AX38" i="5"/>
  <c r="AH37" i="5"/>
  <c r="R36" i="5"/>
  <c r="AX34" i="5"/>
  <c r="AH33" i="5"/>
  <c r="R32" i="5"/>
  <c r="AP30" i="5"/>
  <c r="Z29" i="5"/>
  <c r="Y39" i="5"/>
  <c r="I38" i="5"/>
  <c r="AO36" i="5"/>
  <c r="Y35" i="5"/>
  <c r="I34" i="5"/>
  <c r="AO32" i="5"/>
  <c r="Q31" i="5"/>
  <c r="AW29" i="5"/>
  <c r="AV39" i="5"/>
  <c r="AF38" i="5"/>
  <c r="P37" i="5"/>
  <c r="AV35" i="5"/>
  <c r="AF34" i="5"/>
  <c r="P33" i="5"/>
  <c r="AV31" i="5"/>
  <c r="X30" i="5"/>
  <c r="H29" i="5"/>
  <c r="O39" i="5"/>
  <c r="AU37" i="5"/>
  <c r="AE36" i="5"/>
  <c r="O35" i="5"/>
  <c r="AU33" i="5"/>
  <c r="AE32" i="5"/>
  <c r="G31" i="5"/>
  <c r="AE29" i="5"/>
  <c r="AL39" i="5"/>
  <c r="V38" i="5"/>
  <c r="F37" i="5"/>
  <c r="AL35" i="5"/>
  <c r="V34" i="5"/>
  <c r="F33" i="5"/>
  <c r="AL31" i="5"/>
  <c r="N30" i="5"/>
  <c r="C39" i="5"/>
  <c r="AC39" i="5"/>
  <c r="M38" i="5"/>
  <c r="AS36" i="5"/>
  <c r="AC35" i="5"/>
  <c r="M34" i="5"/>
  <c r="AS32" i="5"/>
  <c r="AC31" i="5"/>
  <c r="M30" i="5"/>
  <c r="W31" i="5"/>
  <c r="X31" i="5"/>
  <c r="U41" i="5"/>
  <c r="AT12" i="5"/>
  <c r="V18" i="5"/>
  <c r="AT22" i="5"/>
  <c r="F44" i="5"/>
  <c r="AL46" i="5"/>
  <c r="V49" i="5"/>
  <c r="F52" i="5"/>
  <c r="AL54" i="5"/>
  <c r="AU17" i="5"/>
  <c r="W43" i="5"/>
  <c r="G46" i="5"/>
  <c r="AM48" i="5"/>
  <c r="AN11" i="5"/>
  <c r="P43" i="5"/>
  <c r="AV45" i="5"/>
  <c r="AF48" i="5"/>
  <c r="P51" i="5"/>
  <c r="AV53" i="5"/>
  <c r="AG13" i="5"/>
  <c r="AO19" i="5"/>
  <c r="Y40" i="5"/>
  <c r="AH10" i="5"/>
  <c r="R18" i="5"/>
  <c r="AP23" i="5"/>
  <c r="AH41" i="5"/>
  <c r="AQ11" i="5"/>
  <c r="AI20" i="5"/>
  <c r="AI41" i="5"/>
  <c r="AJ15" i="5"/>
  <c r="D22" i="5"/>
  <c r="T41" i="5"/>
  <c r="B14" i="5"/>
  <c r="C42" i="5"/>
  <c r="C14" i="5"/>
  <c r="AS14" i="5"/>
  <c r="AS20" i="5"/>
  <c r="AK24" i="5"/>
  <c r="AS43" i="5"/>
  <c r="AC46" i="5"/>
  <c r="M49" i="5"/>
  <c r="AS51" i="5"/>
  <c r="AL41" i="5"/>
  <c r="AM12" i="5"/>
  <c r="AM21" i="5"/>
  <c r="AU25" i="5"/>
  <c r="AN9" i="5"/>
  <c r="AN15" i="5"/>
  <c r="X21" i="5"/>
  <c r="AF40" i="5"/>
  <c r="AW14" i="5"/>
  <c r="AW28" i="5"/>
  <c r="Q45" i="5"/>
  <c r="AW47" i="5"/>
  <c r="AG50" i="5"/>
  <c r="Q53" i="5"/>
  <c r="AX15" i="5"/>
  <c r="AX24" i="5"/>
  <c r="AH44" i="5"/>
  <c r="R47" i="5"/>
  <c r="AX49" i="5"/>
  <c r="AH52" i="5"/>
  <c r="AY15" i="5"/>
  <c r="AY40" i="5"/>
  <c r="S45" i="5"/>
  <c r="AY47" i="5"/>
  <c r="AI50" i="5"/>
  <c r="AR43" i="5"/>
  <c r="AB46" i="5"/>
  <c r="L49" i="5"/>
  <c r="AR51" i="5"/>
  <c r="AB54" i="5"/>
  <c r="AS54" i="5"/>
  <c r="AC57" i="5"/>
  <c r="AT55" i="5"/>
  <c r="AD58" i="5"/>
  <c r="W58" i="5"/>
  <c r="G53" i="5"/>
  <c r="AM55" i="5"/>
  <c r="AV56" i="5"/>
  <c r="B55" i="5"/>
  <c r="Q56" i="5"/>
  <c r="AW58" i="5"/>
  <c r="AH54" i="5"/>
  <c r="V30" i="5"/>
  <c r="Y31" i="5"/>
  <c r="U42" i="5"/>
  <c r="AD14" i="5"/>
  <c r="AD19" i="5"/>
  <c r="AT23" i="5"/>
  <c r="AL44" i="5"/>
  <c r="V47" i="5"/>
  <c r="F50" i="5"/>
  <c r="AL52" i="5"/>
  <c r="V55" i="5"/>
  <c r="AU18" i="5"/>
  <c r="G44" i="5"/>
  <c r="AM46" i="5"/>
  <c r="W49" i="5"/>
  <c r="AV12" i="5"/>
  <c r="AV43" i="5"/>
  <c r="AF46" i="5"/>
  <c r="P49" i="5"/>
  <c r="AV51" i="5"/>
  <c r="AF54" i="5"/>
  <c r="AO14" i="5"/>
  <c r="I22" i="5"/>
  <c r="Y41" i="5"/>
  <c r="AP11" i="5"/>
  <c r="AH20" i="5"/>
  <c r="AP24" i="5"/>
  <c r="Z42" i="5"/>
  <c r="AI14" i="5"/>
  <c r="AQ21" i="5"/>
  <c r="AA42" i="5"/>
  <c r="AJ17" i="5"/>
  <c r="AR26" i="5"/>
  <c r="T42" i="5"/>
  <c r="C24" i="5"/>
  <c r="B17" i="5"/>
  <c r="M9" i="5"/>
  <c r="AS16" i="5"/>
  <c r="E22" i="5"/>
  <c r="AK27" i="5"/>
  <c r="AC44" i="5"/>
  <c r="M47" i="5"/>
  <c r="AS49" i="5"/>
  <c r="AC52" i="5"/>
  <c r="AL42" i="5"/>
  <c r="AE15" i="5"/>
  <c r="AM22" i="5"/>
  <c r="AM40" i="5"/>
  <c r="AN10" i="5"/>
  <c r="X18" i="5"/>
  <c r="H22" i="5"/>
  <c r="AF41" i="5"/>
  <c r="AW19" i="5"/>
  <c r="Q43" i="5"/>
  <c r="AW45" i="5"/>
  <c r="AG48" i="5"/>
  <c r="Q51" i="5"/>
  <c r="AW53" i="5"/>
  <c r="AX21" i="5"/>
  <c r="AX40" i="5"/>
  <c r="R45" i="5"/>
  <c r="AX47" i="5"/>
  <c r="AH50" i="5"/>
  <c r="R53" i="5"/>
  <c r="AY21" i="5"/>
  <c r="S43" i="5"/>
  <c r="AY45" i="5"/>
  <c r="AI48" i="5"/>
  <c r="S51" i="5"/>
  <c r="AB44" i="5"/>
  <c r="L47" i="5"/>
  <c r="AR49" i="5"/>
  <c r="AB52" i="5"/>
  <c r="L55" i="5"/>
  <c r="AC55" i="5"/>
  <c r="M58" i="5"/>
  <c r="AD56" i="5"/>
  <c r="B45" i="5"/>
  <c r="B54" i="5"/>
  <c r="AM53" i="5"/>
  <c r="AM56" i="5"/>
  <c r="AF57" i="5"/>
  <c r="C58" i="5"/>
  <c r="AW56" i="5"/>
  <c r="B56" i="5"/>
  <c r="R55" i="5"/>
  <c r="W30" i="5"/>
  <c r="Z31" i="5"/>
  <c r="AL9" i="5"/>
  <c r="AL15" i="5"/>
  <c r="AL20" i="5"/>
  <c r="AT24" i="5"/>
  <c r="V45" i="5"/>
  <c r="F48" i="5"/>
  <c r="AL50" i="5"/>
  <c r="V53" i="5"/>
  <c r="AE11" i="5"/>
  <c r="AM25" i="5"/>
  <c r="AM44" i="5"/>
  <c r="W47" i="5"/>
  <c r="G50" i="5"/>
  <c r="AV16" i="5"/>
  <c r="AF44" i="5"/>
  <c r="P47" i="5"/>
  <c r="AV49" i="5"/>
  <c r="AF52" i="5"/>
  <c r="P55" i="5"/>
  <c r="AG17" i="5"/>
  <c r="AG26" i="5"/>
  <c r="Y42" i="5"/>
  <c r="AH14" i="5"/>
  <c r="AP21" i="5"/>
  <c r="AX25" i="5"/>
  <c r="AA9" i="5"/>
  <c r="AQ15" i="5"/>
  <c r="AY28" i="5"/>
  <c r="T9" i="5"/>
  <c r="AJ18" i="5"/>
  <c r="AR28" i="5"/>
  <c r="C21" i="5"/>
  <c r="C17" i="5"/>
  <c r="B41" i="5"/>
  <c r="AS9" i="5"/>
  <c r="AC18" i="5"/>
  <c r="E23" i="5"/>
  <c r="AK28" i="5"/>
  <c r="M45" i="5"/>
  <c r="AS47" i="5"/>
  <c r="AC50" i="5"/>
  <c r="AT11" i="5"/>
  <c r="AE9" i="5"/>
  <c r="AM16" i="5"/>
  <c r="AM23" i="5"/>
  <c r="AM41" i="5"/>
  <c r="AV11" i="5"/>
  <c r="X19" i="5"/>
  <c r="AF26" i="5"/>
  <c r="AF42" i="5"/>
  <c r="AG25" i="5"/>
  <c r="AW43" i="5"/>
  <c r="AG46" i="5"/>
  <c r="Q49" i="5"/>
  <c r="AW51" i="5"/>
  <c r="AG54" i="5"/>
  <c r="AX22" i="5"/>
  <c r="R43" i="5"/>
  <c r="AX45" i="5"/>
  <c r="AH48" i="5"/>
  <c r="R51" i="5"/>
  <c r="AX53" i="5"/>
  <c r="AI26" i="5"/>
  <c r="AY43" i="5"/>
  <c r="AI46" i="5"/>
  <c r="S49" i="5"/>
  <c r="AR11" i="5"/>
  <c r="L45" i="5"/>
  <c r="AR47" i="5"/>
  <c r="AB50" i="5"/>
  <c r="L53" i="5"/>
  <c r="AC53" i="5"/>
  <c r="M56" i="5"/>
  <c r="AS58" i="5"/>
  <c r="N57" i="5"/>
  <c r="W56" i="5"/>
  <c r="AM51" i="5"/>
  <c r="W54" i="5"/>
  <c r="AE58" i="5"/>
  <c r="P58" i="5"/>
  <c r="AW54" i="5"/>
  <c r="AG57" i="5"/>
  <c r="AI58" i="5"/>
  <c r="AX55" i="5"/>
  <c r="U40" i="5"/>
  <c r="AL10" i="5"/>
  <c r="AT16" i="5"/>
  <c r="AT21" i="5"/>
  <c r="V43" i="5"/>
  <c r="F46" i="5"/>
  <c r="AL48" i="5"/>
  <c r="V51" i="5"/>
  <c r="F54" i="5"/>
  <c r="AU13" i="5"/>
  <c r="AU26" i="5"/>
  <c r="W45" i="5"/>
  <c r="G48" i="5"/>
  <c r="AM50" i="5"/>
  <c r="AF27" i="5"/>
  <c r="P45" i="5"/>
  <c r="AV47" i="5"/>
  <c r="AF50" i="5"/>
  <c r="P53" i="5"/>
  <c r="AW9" i="5"/>
  <c r="AG18" i="5"/>
  <c r="AO28" i="5"/>
  <c r="Z9" i="5"/>
  <c r="AP15" i="5"/>
  <c r="AP22" i="5"/>
  <c r="AP40" i="5"/>
  <c r="AI10" i="5"/>
  <c r="S18" i="5"/>
  <c r="AQ40" i="5"/>
  <c r="AJ13" i="5"/>
  <c r="AJ20" i="5"/>
  <c r="T40" i="5"/>
  <c r="B21" i="5"/>
  <c r="B15" i="5"/>
  <c r="C27" i="5"/>
  <c r="AS12" i="5"/>
  <c r="AK19" i="5"/>
  <c r="AS23" i="5"/>
  <c r="M43" i="5"/>
  <c r="AS45" i="5"/>
  <c r="AC48" i="5"/>
  <c r="M51" i="5"/>
  <c r="AL40" i="5"/>
  <c r="AE10" i="5"/>
  <c r="AE20" i="5"/>
  <c r="AM24" i="5"/>
  <c r="AM42" i="5"/>
  <c r="AF14" i="5"/>
  <c r="X20" i="5"/>
  <c r="AN28" i="5"/>
  <c r="Q9" i="5"/>
  <c r="AO27" i="5"/>
  <c r="AG44" i="5"/>
  <c r="Q47" i="5"/>
  <c r="AW49" i="5"/>
  <c r="AG52" i="5"/>
  <c r="AX11" i="5"/>
  <c r="AX23" i="5"/>
  <c r="AX43" i="5"/>
  <c r="AH46" i="5"/>
  <c r="R49" i="5"/>
  <c r="AX51" i="5"/>
  <c r="AY11" i="5"/>
  <c r="AQ27" i="5"/>
  <c r="AI44" i="5"/>
  <c r="S47" i="5"/>
  <c r="AY49" i="5"/>
  <c r="L43" i="5"/>
  <c r="AR45" i="5"/>
  <c r="AB48" i="5"/>
  <c r="L51" i="5"/>
  <c r="AR53" i="5"/>
  <c r="M54" i="5"/>
  <c r="AS56" i="5"/>
  <c r="AM58" i="5"/>
  <c r="AT57" i="5"/>
  <c r="W57" i="5"/>
  <c r="W52" i="5"/>
  <c r="G55" i="5"/>
  <c r="P56" i="5"/>
  <c r="AV58" i="5"/>
  <c r="AG55" i="5"/>
  <c r="Q58" i="5"/>
  <c r="C51" i="5"/>
  <c r="AH56" i="5"/>
  <c r="AA51" i="5"/>
  <c r="K54" i="5"/>
  <c r="AQ56" i="5"/>
  <c r="AB55" i="5"/>
  <c r="L58" i="5"/>
  <c r="C47" i="5"/>
  <c r="AC41" i="5"/>
  <c r="AT10" i="5"/>
  <c r="AD17" i="5"/>
  <c r="F22" i="5"/>
  <c r="N44" i="5"/>
  <c r="AT46" i="5"/>
  <c r="AD49" i="5"/>
  <c r="N52" i="5"/>
  <c r="AT54" i="5"/>
  <c r="AU21" i="5"/>
  <c r="AU40" i="5"/>
  <c r="O44" i="5"/>
  <c r="AU46" i="5"/>
  <c r="AE49" i="5"/>
  <c r="AV10" i="5"/>
  <c r="AV28" i="5"/>
  <c r="X45" i="5"/>
  <c r="H48" i="5"/>
  <c r="AN50" i="5"/>
  <c r="X53" i="5"/>
  <c r="AG12" i="5"/>
  <c r="AO18" i="5"/>
  <c r="AG24" i="5"/>
  <c r="AG41" i="5"/>
  <c r="AH13" i="5"/>
  <c r="AH19" i="5"/>
  <c r="AH42" i="5"/>
  <c r="AQ14" i="5"/>
  <c r="AQ20" i="5"/>
  <c r="AI42" i="5"/>
  <c r="AR15" i="5"/>
  <c r="AJ22" i="5"/>
  <c r="AJ27" i="5"/>
  <c r="B19" i="5"/>
  <c r="C41" i="5"/>
  <c r="B18" i="5"/>
  <c r="AK15" i="5"/>
  <c r="AC21" i="5"/>
  <c r="AK25" i="5"/>
  <c r="E44" i="5"/>
  <c r="AK46" i="5"/>
  <c r="U49" i="5"/>
  <c r="E52" i="5"/>
  <c r="AT41" i="5"/>
  <c r="AE14" i="5"/>
  <c r="AM20" i="5"/>
  <c r="AN14" i="5"/>
  <c r="AF20" i="5"/>
  <c r="AF24" i="5"/>
  <c r="AN41" i="5"/>
  <c r="AW13" i="5"/>
  <c r="AW26" i="5"/>
  <c r="Y45" i="5"/>
  <c r="I48" i="5"/>
  <c r="AO50" i="5"/>
  <c r="Y53" i="5"/>
  <c r="AX20" i="5"/>
  <c r="AP44" i="5"/>
  <c r="Z47" i="5"/>
  <c r="J50" i="5"/>
  <c r="AP52" i="5"/>
  <c r="AY20" i="5"/>
  <c r="AA43" i="5"/>
  <c r="K46" i="5"/>
  <c r="AQ48" i="5"/>
  <c r="T43" i="5"/>
  <c r="D46" i="5"/>
  <c r="AJ48" i="5"/>
  <c r="T51" i="5"/>
  <c r="D54" i="5"/>
  <c r="U54" i="5"/>
  <c r="E57" i="5"/>
  <c r="F56" i="5"/>
  <c r="AL58" i="5"/>
  <c r="AU58" i="5"/>
  <c r="AU53" i="5"/>
  <c r="G57" i="5"/>
  <c r="AN57" i="5"/>
  <c r="C43" i="5"/>
  <c r="R57" i="5"/>
  <c r="K52" i="5"/>
  <c r="AQ54" i="5"/>
  <c r="AA57" i="5"/>
  <c r="L56" i="5"/>
  <c r="AR58" i="5"/>
  <c r="AK11" i="5"/>
  <c r="AC42" i="5"/>
  <c r="AD13" i="5"/>
  <c r="AD18" i="5"/>
  <c r="AL28" i="5"/>
  <c r="AT44" i="5"/>
  <c r="AD47" i="5"/>
  <c r="N50" i="5"/>
  <c r="AT52" i="5"/>
  <c r="AM11" i="5"/>
  <c r="AU22" i="5"/>
  <c r="AU41" i="5"/>
  <c r="AU44" i="5"/>
  <c r="AE47" i="5"/>
  <c r="O50" i="5"/>
  <c r="AV15" i="5"/>
  <c r="X43" i="5"/>
  <c r="H46" i="5"/>
  <c r="AN48" i="5"/>
  <c r="X51" i="5"/>
  <c r="H54" i="5"/>
  <c r="AO13" i="5"/>
  <c r="AG21" i="5"/>
  <c r="AO26" i="5"/>
  <c r="AG42" i="5"/>
  <c r="AP14" i="5"/>
  <c r="AP20" i="5"/>
  <c r="AI9" i="5"/>
  <c r="AI17" i="5"/>
  <c r="AY27" i="5"/>
  <c r="AB9" i="5"/>
  <c r="AR17" i="5"/>
  <c r="AJ23" i="5"/>
  <c r="AB40" i="5"/>
  <c r="C22" i="5"/>
  <c r="C18" i="5"/>
  <c r="AY29" i="5"/>
  <c r="AK17" i="5"/>
  <c r="AC22" i="5"/>
  <c r="AS27" i="5"/>
  <c r="AK44" i="5"/>
  <c r="U47" i="5"/>
  <c r="E50" i="5"/>
  <c r="AK52" i="5"/>
  <c r="AM9" i="5"/>
  <c r="AM15" i="5"/>
  <c r="AE28" i="5"/>
  <c r="AF17" i="5"/>
  <c r="AF21" i="5"/>
  <c r="AN26" i="5"/>
  <c r="AN42" i="5"/>
  <c r="AW17" i="5"/>
  <c r="Y43" i="5"/>
  <c r="I46" i="5"/>
  <c r="AO48" i="5"/>
  <c r="AX57" i="5"/>
  <c r="AQ52" i="5"/>
  <c r="AA55" i="5"/>
  <c r="K58" i="5"/>
  <c r="AR56" i="5"/>
  <c r="B51" i="5"/>
  <c r="AK26" i="5"/>
  <c r="N9" i="5"/>
  <c r="AL14" i="5"/>
  <c r="AL19" i="5"/>
  <c r="AT42" i="5"/>
  <c r="AD45" i="5"/>
  <c r="N48" i="5"/>
  <c r="AT50" i="5"/>
  <c r="AD53" i="5"/>
  <c r="AU12" i="5"/>
  <c r="AU23" i="5"/>
  <c r="AU42" i="5"/>
  <c r="AE45" i="5"/>
  <c r="O48" i="5"/>
  <c r="AU50" i="5"/>
  <c r="AF25" i="5"/>
  <c r="H44" i="5"/>
  <c r="AN46" i="5"/>
  <c r="X49" i="5"/>
  <c r="H52" i="5"/>
  <c r="AN54" i="5"/>
  <c r="AG16" i="5"/>
  <c r="AG22" i="5"/>
  <c r="AW27" i="5"/>
  <c r="AH9" i="5"/>
  <c r="AH17" i="5"/>
  <c r="R40" i="5"/>
  <c r="AQ10" i="5"/>
  <c r="AA18" i="5"/>
  <c r="S40" i="5"/>
  <c r="AJ10" i="5"/>
  <c r="AR18" i="5"/>
  <c r="AJ24" i="5"/>
  <c r="AB41" i="5"/>
  <c r="B22" i="5"/>
  <c r="B23" i="5"/>
  <c r="U9" i="5"/>
  <c r="AK18" i="5"/>
  <c r="E24" i="5"/>
  <c r="AS28" i="5"/>
  <c r="U45" i="5"/>
  <c r="E48" i="5"/>
  <c r="AK50" i="5"/>
  <c r="AL27" i="5"/>
  <c r="AM10" i="5"/>
  <c r="W18" i="5"/>
  <c r="P9" i="5"/>
  <c r="AF18" i="5"/>
  <c r="AF22" i="5"/>
  <c r="AV27" i="5"/>
  <c r="Y9" i="5"/>
  <c r="AW18" i="5"/>
  <c r="I44" i="5"/>
  <c r="AO46" i="5"/>
  <c r="Y49" i="5"/>
  <c r="I52" i="5"/>
  <c r="AX10" i="5"/>
  <c r="Z43" i="5"/>
  <c r="J46" i="5"/>
  <c r="AP48" i="5"/>
  <c r="Z51" i="5"/>
  <c r="AY10" i="5"/>
  <c r="AQ26" i="5"/>
  <c r="AQ44" i="5"/>
  <c r="AA47" i="5"/>
  <c r="K50" i="5"/>
  <c r="AJ44" i="5"/>
  <c r="T47" i="5"/>
  <c r="D50" i="5"/>
  <c r="AJ52" i="5"/>
  <c r="E53" i="5"/>
  <c r="AK55" i="5"/>
  <c r="U58" i="5"/>
  <c r="V57" i="5"/>
  <c r="AE56" i="5"/>
  <c r="AE52" i="5"/>
  <c r="O55" i="5"/>
  <c r="X56" i="5"/>
  <c r="C48" i="5"/>
  <c r="AH58" i="5"/>
  <c r="AA53" i="5"/>
  <c r="K56" i="5"/>
  <c r="AY58" i="5"/>
  <c r="AB57" i="5"/>
  <c r="B44" i="5"/>
  <c r="AC40" i="5"/>
  <c r="AT9" i="5"/>
  <c r="AT15" i="5"/>
  <c r="AT20" i="5"/>
  <c r="AD43" i="5"/>
  <c r="N46" i="5"/>
  <c r="AT48" i="5"/>
  <c r="AD51" i="5"/>
  <c r="N54" i="5"/>
  <c r="AU16" i="5"/>
  <c r="AU24" i="5"/>
  <c r="AE43" i="5"/>
  <c r="O46" i="5"/>
  <c r="AU48" i="5"/>
  <c r="AV9" i="5"/>
  <c r="AN27" i="5"/>
  <c r="AN44" i="5"/>
  <c r="X47" i="5"/>
  <c r="H50" i="5"/>
  <c r="AN52" i="5"/>
  <c r="X55" i="5"/>
  <c r="AO17" i="5"/>
  <c r="AG23" i="5"/>
  <c r="AG40" i="5"/>
  <c r="AP10" i="5"/>
  <c r="Z18" i="5"/>
  <c r="AP41" i="5"/>
  <c r="AI13" i="5"/>
  <c r="AI19" i="5"/>
  <c r="AQ41" i="5"/>
  <c r="AR13" i="5"/>
  <c r="AR20" i="5"/>
  <c r="AJ25" i="5"/>
  <c r="AB42" i="5"/>
  <c r="C40" i="5"/>
  <c r="B42" i="5"/>
  <c r="AK13" i="5"/>
  <c r="AS19" i="5"/>
  <c r="AS24" i="5"/>
  <c r="U43" i="5"/>
  <c r="E46" i="5"/>
  <c r="AK48" i="5"/>
  <c r="U51" i="5"/>
  <c r="AT40" i="5"/>
  <c r="AU11" i="5"/>
  <c r="AE19" i="5"/>
  <c r="AF13" i="5"/>
  <c r="AF19" i="5"/>
  <c r="AF23" i="5"/>
  <c r="AN40" i="5"/>
  <c r="AG11" i="5"/>
  <c r="AO25" i="5"/>
  <c r="AO44" i="5"/>
  <c r="Y47" i="5"/>
  <c r="AX14" i="5"/>
  <c r="J52" i="5"/>
  <c r="K48" i="5"/>
  <c r="AJ50" i="5"/>
  <c r="C55" i="5"/>
  <c r="AU55" i="5"/>
  <c r="Z45" i="5"/>
  <c r="AI25" i="5"/>
  <c r="D44" i="5"/>
  <c r="AJ54" i="5"/>
  <c r="B53" i="5"/>
  <c r="X58" i="5"/>
  <c r="AO55" i="5"/>
  <c r="Y58" i="5"/>
  <c r="Z55" i="5"/>
  <c r="J58" i="5"/>
  <c r="AI51" i="5"/>
  <c r="S54" i="5"/>
  <c r="AY56" i="5"/>
  <c r="T56" i="5"/>
  <c r="C44" i="5"/>
  <c r="AK41" i="5"/>
  <c r="AL13" i="5"/>
  <c r="AL18" i="5"/>
  <c r="AL26" i="5"/>
  <c r="V44" i="5"/>
  <c r="F47" i="5"/>
  <c r="AL49" i="5"/>
  <c r="V52" i="5"/>
  <c r="F55" i="5"/>
  <c r="AU20" i="5"/>
  <c r="W44" i="5"/>
  <c r="G47" i="5"/>
  <c r="AM49" i="5"/>
  <c r="AN25" i="5"/>
  <c r="AV42" i="5"/>
  <c r="AF45" i="5"/>
  <c r="P48" i="5"/>
  <c r="AV50" i="5"/>
  <c r="AF53" i="5"/>
  <c r="AG10" i="5"/>
  <c r="AG20" i="5"/>
  <c r="AO24" i="5"/>
  <c r="AO42" i="5"/>
  <c r="AP13" i="5"/>
  <c r="AP19" i="5"/>
  <c r="R41" i="5"/>
  <c r="AI12" i="5"/>
  <c r="AI18" i="5"/>
  <c r="AI24" i="5"/>
  <c r="AQ42" i="5"/>
  <c r="AJ14" i="5"/>
  <c r="AJ21" i="5"/>
  <c r="AR25" i="5"/>
  <c r="AJ42" i="5"/>
  <c r="C15" i="5"/>
  <c r="C28" i="5"/>
  <c r="AS15" i="5"/>
  <c r="AK21" i="5"/>
  <c r="AC43" i="5"/>
  <c r="M46" i="5"/>
  <c r="AS48" i="5"/>
  <c r="AC51" i="5"/>
  <c r="AL25" i="5"/>
  <c r="V42" i="5"/>
  <c r="AE17" i="5"/>
  <c r="AE26" i="5"/>
  <c r="W42" i="5"/>
  <c r="AF16" i="5"/>
  <c r="AN20" i="5"/>
  <c r="AN24" i="5"/>
  <c r="AW12" i="5"/>
  <c r="AW23" i="5"/>
  <c r="AW42" i="5"/>
  <c r="AG45" i="5"/>
  <c r="Q48" i="5"/>
  <c r="AW50" i="5"/>
  <c r="AG53" i="5"/>
  <c r="AX17" i="5"/>
  <c r="AX42" i="5"/>
  <c r="AH45" i="5"/>
  <c r="R48" i="5"/>
  <c r="AX50" i="5"/>
  <c r="AH53" i="5"/>
  <c r="AY19" i="5"/>
  <c r="AI43" i="5"/>
  <c r="S46" i="5"/>
  <c r="AY48" i="5"/>
  <c r="AB43" i="5"/>
  <c r="L46" i="5"/>
  <c r="AR48" i="5"/>
  <c r="AO52" i="5"/>
  <c r="Z49" i="5"/>
  <c r="AA45" i="5"/>
  <c r="D48" i="5"/>
  <c r="U56" i="5"/>
  <c r="O53" i="5"/>
  <c r="AX41" i="5"/>
  <c r="Z53" i="5"/>
  <c r="AA49" i="5"/>
  <c r="D52" i="5"/>
  <c r="AL56" i="5"/>
  <c r="AN55" i="5"/>
  <c r="Y56" i="5"/>
  <c r="B49" i="5"/>
  <c r="J56" i="5"/>
  <c r="AP58" i="5"/>
  <c r="S52" i="5"/>
  <c r="AY54" i="5"/>
  <c r="AI57" i="5"/>
  <c r="D57" i="5"/>
  <c r="AS11" i="5"/>
  <c r="AK42" i="5"/>
  <c r="AT14" i="5"/>
  <c r="AT19" i="5"/>
  <c r="AT28" i="5"/>
  <c r="F45" i="5"/>
  <c r="AL47" i="5"/>
  <c r="V50" i="5"/>
  <c r="F53" i="5"/>
  <c r="AU9" i="5"/>
  <c r="AE27" i="5"/>
  <c r="G45" i="5"/>
  <c r="AM47" i="5"/>
  <c r="W50" i="5"/>
  <c r="AV26" i="5"/>
  <c r="AF43" i="5"/>
  <c r="P46" i="5"/>
  <c r="AV48" i="5"/>
  <c r="AF51" i="5"/>
  <c r="P54" i="5"/>
  <c r="AO12" i="5"/>
  <c r="AO21" i="5"/>
  <c r="AW25" i="5"/>
  <c r="J9" i="5"/>
  <c r="AH16" i="5"/>
  <c r="J22" i="5"/>
  <c r="AP42" i="5"/>
  <c r="AQ13" i="5"/>
  <c r="AQ19" i="5"/>
  <c r="AY26" i="5"/>
  <c r="AJ9" i="5"/>
  <c r="AJ16" i="5"/>
  <c r="AR22" i="5"/>
  <c r="AR27" i="5"/>
  <c r="B27" i="5"/>
  <c r="C16" i="5"/>
  <c r="AC9" i="5"/>
  <c r="AS17" i="5"/>
  <c r="AK22" i="5"/>
  <c r="M44" i="5"/>
  <c r="AS46" i="5"/>
  <c r="AC49" i="5"/>
  <c r="M52" i="5"/>
  <c r="AT27" i="5"/>
  <c r="O9" i="5"/>
  <c r="AE18" i="5"/>
  <c r="AM28" i="5"/>
  <c r="X9" i="5"/>
  <c r="AN17" i="5"/>
  <c r="AN21" i="5"/>
  <c r="AV25" i="5"/>
  <c r="AW16" i="5"/>
  <c r="AW24" i="5"/>
  <c r="AG43" i="5"/>
  <c r="Q46" i="5"/>
  <c r="AW48" i="5"/>
  <c r="AG51" i="5"/>
  <c r="Q54" i="5"/>
  <c r="AX19" i="5"/>
  <c r="AH43" i="5"/>
  <c r="R46" i="5"/>
  <c r="AX48" i="5"/>
  <c r="AH51" i="5"/>
  <c r="AY9" i="5"/>
  <c r="I50" i="5"/>
  <c r="AP46" i="5"/>
  <c r="AY41" i="5"/>
  <c r="T45" i="5"/>
  <c r="AK53" i="5"/>
  <c r="AE57" i="5"/>
  <c r="C57" i="5"/>
  <c r="I54" i="5"/>
  <c r="AP50" i="5"/>
  <c r="AQ46" i="5"/>
  <c r="T49" i="5"/>
  <c r="AK57" i="5"/>
  <c r="AE54" i="5"/>
  <c r="I57" i="5"/>
  <c r="J54" i="5"/>
  <c r="AP56" i="5"/>
  <c r="C50" i="5"/>
  <c r="AY52" i="5"/>
  <c r="AI55" i="5"/>
  <c r="S58" i="5"/>
  <c r="AJ57" i="5"/>
  <c r="AS26" i="5"/>
  <c r="V9" i="5"/>
  <c r="AD16" i="5"/>
  <c r="AD21" i="5"/>
  <c r="F43" i="5"/>
  <c r="AL45" i="5"/>
  <c r="V48" i="5"/>
  <c r="F51" i="5"/>
  <c r="AL53" i="5"/>
  <c r="AU10" i="5"/>
  <c r="G43" i="5"/>
  <c r="AM45" i="5"/>
  <c r="W48" i="5"/>
  <c r="G51" i="5"/>
  <c r="AV40" i="5"/>
  <c r="P44" i="5"/>
  <c r="AV46" i="5"/>
  <c r="AF49" i="5"/>
  <c r="P52" i="5"/>
  <c r="AV54" i="5"/>
  <c r="AG15" i="5"/>
  <c r="AO22" i="5"/>
  <c r="AO40" i="5"/>
  <c r="AP9" i="5"/>
  <c r="AP17" i="5"/>
  <c r="AP28" i="5"/>
  <c r="K9" i="5"/>
  <c r="AI16" i="5"/>
  <c r="AI22" i="5"/>
  <c r="AA40" i="5"/>
  <c r="AR10" i="5"/>
  <c r="T18" i="5"/>
  <c r="AR23" i="5"/>
  <c r="AJ40" i="5"/>
  <c r="C20" i="5"/>
  <c r="B16" i="5"/>
  <c r="AK10" i="5"/>
  <c r="AS18" i="5"/>
  <c r="E25" i="5"/>
  <c r="AS44" i="5"/>
  <c r="AC47" i="5"/>
  <c r="M50" i="5"/>
  <c r="AS52" i="5"/>
  <c r="V40" i="5"/>
  <c r="AE13" i="5"/>
  <c r="AM19" i="5"/>
  <c r="W40" i="5"/>
  <c r="AF12" i="5"/>
  <c r="AN18" i="5"/>
  <c r="AN22" i="5"/>
  <c r="AG9" i="5"/>
  <c r="AW21" i="5"/>
  <c r="AW40" i="5"/>
  <c r="Q44" i="5"/>
  <c r="AW46" i="5"/>
  <c r="AG49" i="5"/>
  <c r="Q52" i="5"/>
  <c r="AX9" i="5"/>
  <c r="AP27" i="5"/>
  <c r="R44" i="5"/>
  <c r="AX46" i="5"/>
  <c r="AH49" i="5"/>
  <c r="R52" i="5"/>
  <c r="AY13" i="5"/>
  <c r="AI28" i="5"/>
  <c r="AY44" i="5"/>
  <c r="AI47" i="5"/>
  <c r="S50" i="5"/>
  <c r="AR44" i="5"/>
  <c r="AB47" i="5"/>
  <c r="L50" i="5"/>
  <c r="J44" i="5"/>
  <c r="AY14" i="5"/>
  <c r="AQ50" i="5"/>
  <c r="T53" i="5"/>
  <c r="F58" i="5"/>
  <c r="H57" i="5"/>
  <c r="Y51" i="5"/>
  <c r="J48" i="5"/>
  <c r="K44" i="5"/>
  <c r="AJ46" i="5"/>
  <c r="E55" i="5"/>
  <c r="AU51" i="5"/>
  <c r="I55" i="5"/>
  <c r="AO57" i="5"/>
  <c r="AP54" i="5"/>
  <c r="Z57" i="5"/>
  <c r="B58" i="5"/>
  <c r="AI53" i="5"/>
  <c r="S56" i="5"/>
  <c r="AJ55" i="5"/>
  <c r="T58" i="5"/>
  <c r="AK40" i="5"/>
  <c r="AD12" i="5"/>
  <c r="AL17" i="5"/>
  <c r="AD22" i="5"/>
  <c r="AL43" i="5"/>
  <c r="V46" i="5"/>
  <c r="F49" i="5"/>
  <c r="AL51" i="5"/>
  <c r="V54" i="5"/>
  <c r="AU15" i="5"/>
  <c r="AM43" i="5"/>
  <c r="W46" i="5"/>
  <c r="G49" i="5"/>
  <c r="AV14" i="5"/>
  <c r="AV41" i="5"/>
  <c r="AV44" i="5"/>
  <c r="AF47" i="5"/>
  <c r="P50" i="5"/>
  <c r="AV52" i="5"/>
  <c r="AF55" i="5"/>
  <c r="AO16" i="5"/>
  <c r="AO23" i="5"/>
  <c r="AO41" i="5"/>
  <c r="AH12" i="5"/>
  <c r="AH18" i="5"/>
  <c r="Z40" i="5"/>
  <c r="AQ9" i="5"/>
  <c r="AQ17" i="5"/>
  <c r="AI23" i="5"/>
  <c r="S41" i="5"/>
  <c r="AJ12" i="5"/>
  <c r="AJ19" i="5"/>
  <c r="AR24" i="5"/>
  <c r="AJ41" i="5"/>
  <c r="B20" i="5"/>
  <c r="B26" i="5"/>
  <c r="AS13" i="5"/>
  <c r="AC20" i="5"/>
  <c r="AS25" i="5"/>
  <c r="AC45" i="5"/>
  <c r="M48" i="5"/>
  <c r="AS50" i="5"/>
  <c r="AD11" i="5"/>
  <c r="V41" i="5"/>
  <c r="AM14" i="5"/>
  <c r="G22" i="5"/>
  <c r="W41" i="5"/>
  <c r="AN13" i="5"/>
  <c r="AN19" i="5"/>
  <c r="AN23" i="5"/>
  <c r="AO11" i="5"/>
  <c r="AW22" i="5"/>
  <c r="AW41" i="5"/>
  <c r="AW44" i="5"/>
  <c r="AG47" i="5"/>
  <c r="Q50" i="5"/>
  <c r="AW52" i="5"/>
  <c r="AX13" i="5"/>
  <c r="AX28" i="5"/>
  <c r="AX44" i="5"/>
  <c r="AH47" i="5"/>
  <c r="R50" i="5"/>
  <c r="AX52" i="5"/>
  <c r="AY17" i="5"/>
  <c r="AQ25" i="5"/>
  <c r="L44" i="5"/>
  <c r="AI45" i="5"/>
  <c r="L48" i="5"/>
  <c r="AB51" i="5"/>
  <c r="L54" i="5"/>
  <c r="AC54" i="5"/>
  <c r="M57" i="5"/>
  <c r="N56" i="5"/>
  <c r="AT58" i="5"/>
  <c r="W51" i="5"/>
  <c r="G54" i="5"/>
  <c r="AM57" i="5"/>
  <c r="AV57" i="5"/>
  <c r="Q55" i="5"/>
  <c r="AW57" i="5"/>
  <c r="AH55" i="5"/>
  <c r="R58" i="5"/>
  <c r="K53" i="5"/>
  <c r="AQ55" i="5"/>
  <c r="AA58" i="5"/>
  <c r="AR57" i="5"/>
  <c r="M40" i="5"/>
  <c r="AD9" i="5"/>
  <c r="AD15" i="5"/>
  <c r="AD20" i="5"/>
  <c r="AL24" i="5"/>
  <c r="AD44" i="5"/>
  <c r="N47" i="5"/>
  <c r="AT49" i="5"/>
  <c r="AD52" i="5"/>
  <c r="N55" i="5"/>
  <c r="AM27" i="5"/>
  <c r="AE44" i="5"/>
  <c r="O47" i="5"/>
  <c r="AU49" i="5"/>
  <c r="AV13" i="5"/>
  <c r="AV20" i="5"/>
  <c r="AV24" i="5"/>
  <c r="H45" i="5"/>
  <c r="AN47" i="5"/>
  <c r="X50" i="5"/>
  <c r="H53" i="5"/>
  <c r="AO10" i="5"/>
  <c r="Y18" i="5"/>
  <c r="R9" i="5"/>
  <c r="AP16" i="5"/>
  <c r="AP26" i="5"/>
  <c r="R42" i="5"/>
  <c r="AI15" i="5"/>
  <c r="AQ22" i="5"/>
  <c r="AI40" i="5"/>
  <c r="AR9" i="5"/>
  <c r="AB18" i="5"/>
  <c r="D24" i="5"/>
  <c r="AR40" i="5"/>
  <c r="C13" i="5"/>
  <c r="C25" i="5"/>
  <c r="C19" i="5"/>
  <c r="AK14" i="5"/>
  <c r="AK20" i="5"/>
  <c r="E43" i="5"/>
  <c r="AK45" i="5"/>
  <c r="U48" i="5"/>
  <c r="E51" i="5"/>
  <c r="AT25" i="5"/>
  <c r="W9" i="5"/>
  <c r="AM17" i="5"/>
  <c r="AE23" i="5"/>
  <c r="AE40" i="5"/>
  <c r="AF10" i="5"/>
  <c r="AF28" i="5"/>
  <c r="AO9" i="5"/>
  <c r="AG27" i="5"/>
  <c r="I45" i="5"/>
  <c r="AO47" i="5"/>
  <c r="Y50" i="5"/>
  <c r="I53" i="5"/>
  <c r="AX16" i="5"/>
  <c r="J43" i="5"/>
  <c r="AP45" i="5"/>
  <c r="Z48" i="5"/>
  <c r="J51" i="5"/>
  <c r="AP53" i="5"/>
  <c r="AY22" i="5"/>
  <c r="AQ28" i="5"/>
  <c r="K45" i="5"/>
  <c r="AQ47" i="5"/>
  <c r="AA50" i="5"/>
  <c r="AI49" i="5"/>
  <c r="AY42" i="5"/>
  <c r="AB45" i="5"/>
  <c r="L52" i="5"/>
  <c r="AR54" i="5"/>
  <c r="M55" i="5"/>
  <c r="AS57" i="5"/>
  <c r="AT56" i="5"/>
  <c r="C46" i="5"/>
  <c r="G52" i="5"/>
  <c r="AM54" i="5"/>
  <c r="AV55" i="5"/>
  <c r="AF58" i="5"/>
  <c r="AW55" i="5"/>
  <c r="AG58" i="5"/>
  <c r="R56" i="5"/>
  <c r="AX58" i="5"/>
  <c r="AQ53" i="5"/>
  <c r="AA56" i="5"/>
  <c r="AR55" i="5"/>
  <c r="AB58" i="5"/>
  <c r="AS40" i="5"/>
  <c r="AD10" i="5"/>
  <c r="AL16" i="5"/>
  <c r="AL21" i="5"/>
  <c r="AT26" i="5"/>
  <c r="N45" i="5"/>
  <c r="AT47" i="5"/>
  <c r="AD50" i="5"/>
  <c r="N53" i="5"/>
  <c r="AU14" i="5"/>
  <c r="AU28" i="5"/>
  <c r="O45" i="5"/>
  <c r="AU47" i="5"/>
  <c r="AE50" i="5"/>
  <c r="AV17" i="5"/>
  <c r="AV21" i="5"/>
  <c r="H43" i="5"/>
  <c r="AN45" i="5"/>
  <c r="X48" i="5"/>
  <c r="H51" i="5"/>
  <c r="AN53" i="5"/>
  <c r="AW11" i="5"/>
  <c r="AG19" i="5"/>
  <c r="AH11" i="5"/>
  <c r="AP18" i="5"/>
  <c r="AX27" i="5"/>
  <c r="S9" i="5"/>
  <c r="AQ16" i="5"/>
  <c r="AQ23" i="5"/>
  <c r="AA41" i="5"/>
  <c r="AR12" i="5"/>
  <c r="AR19" i="5"/>
  <c r="D25" i="5"/>
  <c r="AR41" i="5"/>
  <c r="B13" i="5"/>
  <c r="B24" i="5"/>
  <c r="AK9" i="5"/>
  <c r="AK16" i="5"/>
  <c r="AS21" i="5"/>
  <c r="AK43" i="5"/>
  <c r="U46" i="5"/>
  <c r="E49" i="5"/>
  <c r="AY46" i="5"/>
  <c r="AB49" i="5"/>
  <c r="AY50" i="5"/>
  <c r="AR52" i="5"/>
  <c r="M53" i="5"/>
  <c r="AS55" i="5"/>
  <c r="AC58" i="5"/>
  <c r="AD57" i="5"/>
  <c r="AU56" i="5"/>
  <c r="AM52" i="5"/>
  <c r="W55" i="5"/>
  <c r="AF56" i="5"/>
  <c r="C56" i="5"/>
  <c r="AG56" i="5"/>
  <c r="R54" i="5"/>
  <c r="AX56" i="5"/>
  <c r="AQ51" i="5"/>
  <c r="AA54" i="5"/>
  <c r="K57" i="5"/>
  <c r="AB56" i="5"/>
  <c r="C52" i="5"/>
  <c r="AS41" i="5"/>
  <c r="AL12" i="5"/>
  <c r="AT17" i="5"/>
  <c r="AL22" i="5"/>
  <c r="N43" i="5"/>
  <c r="AT45" i="5"/>
  <c r="AD48" i="5"/>
  <c r="N51" i="5"/>
  <c r="AT53" i="5"/>
  <c r="AU19" i="5"/>
  <c r="O43" i="5"/>
  <c r="AU45" i="5"/>
  <c r="AE48" i="5"/>
  <c r="O51" i="5"/>
  <c r="AV18" i="5"/>
  <c r="AV22" i="5"/>
  <c r="AN43" i="5"/>
  <c r="X46" i="5"/>
  <c r="H49" i="5"/>
  <c r="AN51" i="5"/>
  <c r="X54" i="5"/>
  <c r="AG14" i="5"/>
  <c r="AO20" i="5"/>
  <c r="AP12" i="5"/>
  <c r="AH21" i="5"/>
  <c r="AH40" i="5"/>
  <c r="AI11" i="5"/>
  <c r="AQ18" i="5"/>
  <c r="AQ24" i="5"/>
  <c r="S42" i="5"/>
  <c r="AR14" i="5"/>
  <c r="AR21" i="5"/>
  <c r="AJ26" i="5"/>
  <c r="AR42" i="5"/>
  <c r="C23" i="5"/>
  <c r="C26" i="5"/>
  <c r="AS10" i="5"/>
  <c r="U18" i="5"/>
  <c r="AS22" i="5"/>
  <c r="U44" i="5"/>
  <c r="E47" i="5"/>
  <c r="AK49" i="5"/>
  <c r="U52" i="5"/>
  <c r="AD41" i="5"/>
  <c r="AM13" i="5"/>
  <c r="AE21" i="5"/>
  <c r="AM26" i="5"/>
  <c r="AE42" i="5"/>
  <c r="AF15" i="5"/>
  <c r="X41" i="5"/>
  <c r="AW15" i="5"/>
  <c r="AO43" i="5"/>
  <c r="Y46" i="5"/>
  <c r="I49" i="5"/>
  <c r="AO51" i="5"/>
  <c r="Y54" i="5"/>
  <c r="AP25" i="5"/>
  <c r="Z44" i="5"/>
  <c r="J47" i="5"/>
  <c r="AP49" i="5"/>
  <c r="Z52" i="5"/>
  <c r="AY16" i="5"/>
  <c r="AY24" i="5"/>
  <c r="AQ43" i="5"/>
  <c r="AA46" i="5"/>
  <c r="K49" i="5"/>
  <c r="S44" i="5"/>
  <c r="AR46" i="5"/>
  <c r="S48" i="5"/>
  <c r="AR50" i="5"/>
  <c r="AB53" i="5"/>
  <c r="AS53" i="5"/>
  <c r="AC56" i="5"/>
  <c r="AD55" i="5"/>
  <c r="N58" i="5"/>
  <c r="AU57" i="5"/>
  <c r="W53" i="5"/>
  <c r="G56" i="5"/>
  <c r="P57" i="5"/>
  <c r="B57" i="5"/>
  <c r="Q57" i="5"/>
  <c r="AX54" i="5"/>
  <c r="AH57" i="5"/>
  <c r="AA52" i="5"/>
  <c r="K55" i="5"/>
  <c r="AQ57" i="5"/>
  <c r="L57" i="5"/>
  <c r="C45" i="5"/>
  <c r="AS42" i="5"/>
  <c r="AT13" i="5"/>
  <c r="AT18" i="5"/>
  <c r="AE25" i="5"/>
  <c r="H47" i="5"/>
  <c r="Z41" i="5"/>
  <c r="B28" i="5"/>
  <c r="U50" i="5"/>
  <c r="AE22" i="5"/>
  <c r="X42" i="5"/>
  <c r="AO49" i="5"/>
  <c r="J45" i="5"/>
  <c r="AY18" i="5"/>
  <c r="AQ49" i="5"/>
  <c r="N49" i="5"/>
  <c r="AV19" i="5"/>
  <c r="AG28" i="5"/>
  <c r="AR16" i="5"/>
  <c r="AK23" i="5"/>
  <c r="AD40" i="5"/>
  <c r="AE41" i="5"/>
  <c r="I43" i="5"/>
  <c r="AO53" i="5"/>
  <c r="J49" i="5"/>
  <c r="K43" i="5"/>
  <c r="AJ43" i="5"/>
  <c r="T46" i="5"/>
  <c r="D49" i="5"/>
  <c r="AJ51" i="5"/>
  <c r="T54" i="5"/>
  <c r="AK54" i="5"/>
  <c r="U57" i="5"/>
  <c r="C53" i="5"/>
  <c r="AL57" i="5"/>
  <c r="O58" i="5"/>
  <c r="AE53" i="5"/>
  <c r="O56" i="5"/>
  <c r="AN56" i="5"/>
  <c r="B47" i="5"/>
  <c r="I56" i="5"/>
  <c r="AO58" i="5"/>
  <c r="J55" i="5"/>
  <c r="AP57" i="5"/>
  <c r="S53" i="5"/>
  <c r="AY55" i="5"/>
  <c r="AQ58" i="5"/>
  <c r="T57" i="5"/>
  <c r="AL23" i="5"/>
  <c r="AE46" i="5"/>
  <c r="X52" i="5"/>
  <c r="AI21" i="5"/>
  <c r="B25" i="5"/>
  <c r="AE16" i="5"/>
  <c r="AN16" i="5"/>
  <c r="I47" i="5"/>
  <c r="AX26" i="5"/>
  <c r="J53" i="5"/>
  <c r="K47" i="5"/>
  <c r="AD54" i="5"/>
  <c r="X44" i="5"/>
  <c r="AH22" i="5"/>
  <c r="AJ28" i="5"/>
  <c r="AK47" i="5"/>
  <c r="AK51" i="5"/>
  <c r="AE24" i="5"/>
  <c r="AW10" i="5"/>
  <c r="I51" i="5"/>
  <c r="Z46" i="5"/>
  <c r="AY23" i="5"/>
  <c r="K51" i="5"/>
  <c r="T44" i="5"/>
  <c r="D47" i="5"/>
  <c r="AJ49" i="5"/>
  <c r="T52" i="5"/>
  <c r="D55" i="5"/>
  <c r="U55" i="5"/>
  <c r="E58" i="5"/>
  <c r="AL55" i="5"/>
  <c r="V58" i="5"/>
  <c r="AE51" i="5"/>
  <c r="O54" i="5"/>
  <c r="G58" i="5"/>
  <c r="X57" i="5"/>
  <c r="B50" i="5"/>
  <c r="AO56" i="5"/>
  <c r="B48" i="5"/>
  <c r="AP55" i="5"/>
  <c r="Z58" i="5"/>
  <c r="AY53" i="5"/>
  <c r="AI56" i="5"/>
  <c r="T55" i="5"/>
  <c r="D58" i="5"/>
  <c r="AD46" i="5"/>
  <c r="AF11" i="5"/>
  <c r="AO15" i="5"/>
  <c r="L9" i="5"/>
  <c r="AC19" i="5"/>
  <c r="AD42" i="5"/>
  <c r="AF9" i="5"/>
  <c r="Y44" i="5"/>
  <c r="AX12" i="5"/>
  <c r="Z50" i="5"/>
  <c r="AA44" i="5"/>
  <c r="AU43" i="5"/>
  <c r="AN49" i="5"/>
  <c r="AQ12" i="5"/>
  <c r="B40" i="5"/>
  <c r="AM18" i="5"/>
  <c r="X40" i="5"/>
  <c r="Y48" i="5"/>
  <c r="AP43" i="5"/>
  <c r="AY12" i="5"/>
  <c r="AA48" i="5"/>
  <c r="AJ11" i="5"/>
  <c r="D45" i="5"/>
  <c r="AJ47" i="5"/>
  <c r="T50" i="5"/>
  <c r="D53" i="5"/>
  <c r="U53" i="5"/>
  <c r="E56" i="5"/>
  <c r="AK58" i="5"/>
  <c r="V56" i="5"/>
  <c r="C54" i="5"/>
  <c r="O52" i="5"/>
  <c r="AU54" i="5"/>
  <c r="B46" i="5"/>
  <c r="H58" i="5"/>
  <c r="AO54" i="5"/>
  <c r="Y57" i="5"/>
  <c r="C49" i="5"/>
  <c r="Z56" i="5"/>
  <c r="AY51" i="5"/>
  <c r="AI54" i="5"/>
  <c r="S57" i="5"/>
  <c r="D56" i="5"/>
  <c r="AJ58" i="5"/>
  <c r="AT51" i="5"/>
  <c r="AV23" i="5"/>
  <c r="AH15" i="5"/>
  <c r="D23" i="5"/>
  <c r="E45" i="5"/>
  <c r="AL11" i="5"/>
  <c r="AU27" i="5"/>
  <c r="AW20" i="5"/>
  <c r="Y52" i="5"/>
  <c r="AP47" i="5"/>
  <c r="AI27" i="5"/>
  <c r="AT43" i="5"/>
  <c r="O49" i="5"/>
  <c r="H55" i="5"/>
  <c r="AY25" i="5"/>
  <c r="AK12" i="5"/>
  <c r="AE12" i="5"/>
  <c r="AN12" i="5"/>
  <c r="AO45" i="5"/>
  <c r="AX18" i="5"/>
  <c r="AP51" i="5"/>
  <c r="AQ45" i="5"/>
  <c r="D43" i="5"/>
  <c r="AJ45" i="5"/>
  <c r="T48" i="5"/>
  <c r="D51" i="5"/>
  <c r="AJ53" i="5"/>
  <c r="E54" i="5"/>
  <c r="AK56" i="5"/>
  <c r="B52" i="5"/>
  <c r="F57" i="5"/>
  <c r="O57" i="5"/>
  <c r="AU52" i="5"/>
  <c r="AE55" i="5"/>
  <c r="H56" i="5"/>
  <c r="AN58" i="5"/>
  <c r="Y55" i="5"/>
  <c r="I58" i="5"/>
  <c r="Z54" i="5"/>
  <c r="J57" i="5"/>
  <c r="AI52" i="5"/>
  <c r="S55" i="5"/>
  <c r="AY57" i="5"/>
  <c r="AJ56" i="5"/>
  <c r="B43" i="5"/>
  <c r="BN195" i="5"/>
  <c r="BN193" i="5"/>
  <c r="BN244" i="5" s="1"/>
  <c r="BN192" i="5"/>
  <c r="BN243" i="5" s="1"/>
  <c r="BN191" i="5"/>
  <c r="BN242" i="5" s="1"/>
  <c r="BN190" i="5"/>
  <c r="BN241" i="5" s="1"/>
  <c r="BN189" i="5"/>
  <c r="BN240" i="5" s="1"/>
  <c r="BN188" i="5"/>
  <c r="BV187" i="5"/>
  <c r="BV238" i="5" s="1"/>
  <c r="BN172" i="5"/>
  <c r="BN171" i="5"/>
  <c r="BN222" i="5" s="1"/>
  <c r="BN170" i="5"/>
  <c r="BN169" i="5"/>
  <c r="BN220" i="5" s="1"/>
  <c r="BN168" i="5"/>
  <c r="BN167" i="5"/>
  <c r="BN166" i="5"/>
  <c r="BN165" i="5"/>
  <c r="BU194" i="5"/>
  <c r="BU245" i="5" s="1"/>
  <c r="BU185" i="5"/>
  <c r="BU133" i="5"/>
  <c r="BU179" i="5"/>
  <c r="BU172" i="5"/>
  <c r="BU171" i="5"/>
  <c r="BU170" i="5"/>
  <c r="BU169" i="5"/>
  <c r="BU168" i="5"/>
  <c r="BU167" i="5"/>
  <c r="BU166" i="5"/>
  <c r="BU165" i="5"/>
  <c r="BU164" i="5"/>
  <c r="BT194" i="5"/>
  <c r="BT245" i="5" s="1"/>
  <c r="BT185" i="5"/>
  <c r="BT133" i="5"/>
  <c r="BT178" i="5"/>
  <c r="CA195" i="5"/>
  <c r="CA246" i="5" s="1"/>
  <c r="CA193" i="5"/>
  <c r="CA244" i="5" s="1"/>
  <c r="BS135" i="5"/>
  <c r="BS185" i="5"/>
  <c r="BS133" i="5"/>
  <c r="BS178" i="5"/>
  <c r="BZ194" i="5"/>
  <c r="BZ245" i="5" s="1"/>
  <c r="BR189" i="5"/>
  <c r="BR179" i="5"/>
  <c r="BZ174" i="5"/>
  <c r="BZ172" i="5"/>
  <c r="BY194" i="5"/>
  <c r="BY245" i="5" s="1"/>
  <c r="BQ189" i="5"/>
  <c r="BQ240" i="5" s="1"/>
  <c r="BQ181" i="5"/>
  <c r="BQ77" i="5"/>
  <c r="BQ174" i="5"/>
  <c r="BY173" i="5"/>
  <c r="BV92" i="5"/>
  <c r="BK85" i="5"/>
  <c r="BN136" i="5" s="1"/>
  <c r="BV135" i="5"/>
  <c r="BV71" i="5"/>
  <c r="BV70" i="5"/>
  <c r="BU184" i="5"/>
  <c r="BT184" i="5"/>
  <c r="BT132" i="5"/>
  <c r="BT74" i="5"/>
  <c r="BT72" i="5"/>
  <c r="BT71" i="5"/>
  <c r="BT70" i="5"/>
  <c r="BS93" i="5"/>
  <c r="BS91" i="5"/>
  <c r="BS141" i="5"/>
  <c r="BS140" i="5"/>
  <c r="BS139" i="5"/>
  <c r="BS138" i="5"/>
  <c r="BS137" i="5"/>
  <c r="BS136" i="5"/>
  <c r="BS186" i="5"/>
  <c r="BS184" i="5"/>
  <c r="BS132" i="5"/>
  <c r="BS74" i="5"/>
  <c r="BS72" i="5"/>
  <c r="BS71" i="5"/>
  <c r="BS70" i="5"/>
  <c r="BR92" i="5"/>
  <c r="BR137" i="5"/>
  <c r="BR136" i="5"/>
  <c r="BR134" i="5"/>
  <c r="BR75" i="5"/>
  <c r="BR71" i="5"/>
  <c r="BR69" i="5"/>
  <c r="BR68" i="5"/>
  <c r="BR67" i="5"/>
  <c r="BR66" i="5"/>
  <c r="BR65" i="5"/>
  <c r="BR64" i="5"/>
  <c r="BQ92" i="5"/>
  <c r="BQ139" i="5"/>
  <c r="BQ180" i="5"/>
  <c r="BQ76" i="5"/>
  <c r="BQ70" i="5"/>
  <c r="BX93" i="5"/>
  <c r="BX91" i="5"/>
  <c r="BP140" i="5"/>
  <c r="BP181" i="5"/>
  <c r="BP77" i="5"/>
  <c r="BP174" i="5"/>
  <c r="BX173" i="5"/>
  <c r="BV194" i="5"/>
  <c r="BV245" i="5" s="1"/>
  <c r="BN187" i="5"/>
  <c r="BV186" i="5"/>
  <c r="BV237" i="5" s="1"/>
  <c r="BV134" i="5"/>
  <c r="BV174" i="5"/>
  <c r="BV173" i="5"/>
  <c r="BT183" i="5"/>
  <c r="BT79" i="5"/>
  <c r="BT177" i="5"/>
  <c r="BT175" i="5"/>
  <c r="BT174" i="5"/>
  <c r="BT173" i="5"/>
  <c r="BS195" i="5"/>
  <c r="BS193" i="5"/>
  <c r="BS192" i="5"/>
  <c r="BS191" i="5"/>
  <c r="BS190" i="5"/>
  <c r="BS189" i="5"/>
  <c r="BS188" i="5"/>
  <c r="BS187" i="5"/>
  <c r="BS183" i="5"/>
  <c r="BS79" i="5"/>
  <c r="BS177" i="5"/>
  <c r="BS175" i="5"/>
  <c r="BS174" i="5"/>
  <c r="BS173" i="5"/>
  <c r="BR194" i="5"/>
  <c r="BR245" i="5" s="1"/>
  <c r="BR188" i="5"/>
  <c r="BR187" i="5"/>
  <c r="BR135" i="5"/>
  <c r="BR185" i="5"/>
  <c r="BR133" i="5"/>
  <c r="BR178" i="5"/>
  <c r="BR174" i="5"/>
  <c r="BR172" i="5"/>
  <c r="BR171" i="5"/>
  <c r="BR170" i="5"/>
  <c r="BR169" i="5"/>
  <c r="BR168" i="5"/>
  <c r="BR167" i="5"/>
  <c r="BR166" i="5"/>
  <c r="BR165" i="5"/>
  <c r="BQ194" i="5"/>
  <c r="BQ245" i="5" s="1"/>
  <c r="BQ190" i="5"/>
  <c r="BQ241" i="5" s="1"/>
  <c r="BN92" i="5"/>
  <c r="BK84" i="5"/>
  <c r="BN135" i="5" s="1"/>
  <c r="BV185" i="5"/>
  <c r="BV236" i="5" s="1"/>
  <c r="BV133" i="5"/>
  <c r="BV132" i="5"/>
  <c r="BV79" i="5"/>
  <c r="BV78" i="5"/>
  <c r="BV77" i="5"/>
  <c r="BN72" i="5"/>
  <c r="BN71" i="5"/>
  <c r="BN70" i="5"/>
  <c r="BU93" i="5"/>
  <c r="BU91" i="5"/>
  <c r="BU141" i="5"/>
  <c r="BU140" i="5"/>
  <c r="BU139" i="5"/>
  <c r="BU138" i="5"/>
  <c r="BU137" i="5"/>
  <c r="BU71" i="5"/>
  <c r="BU70" i="5"/>
  <c r="BT93" i="5"/>
  <c r="BT91" i="5"/>
  <c r="BT141" i="5"/>
  <c r="BT140" i="5"/>
  <c r="BT139" i="5"/>
  <c r="BT138" i="5"/>
  <c r="BT137" i="5"/>
  <c r="BT182" i="5"/>
  <c r="BT78" i="5"/>
  <c r="CA92" i="5"/>
  <c r="BS182" i="5"/>
  <c r="BS78" i="5"/>
  <c r="CA69" i="5"/>
  <c r="BZ93" i="5"/>
  <c r="BZ91" i="5"/>
  <c r="BR186" i="5"/>
  <c r="BR184" i="5"/>
  <c r="BR132" i="5"/>
  <c r="BR74" i="5"/>
  <c r="BZ70" i="5"/>
  <c r="BY93" i="5"/>
  <c r="BY91" i="5"/>
  <c r="BQ140" i="5"/>
  <c r="BQ134" i="5"/>
  <c r="BQ75" i="5"/>
  <c r="BY69" i="5"/>
  <c r="BP93" i="5"/>
  <c r="BP91" i="5"/>
  <c r="BP141" i="5"/>
  <c r="BP137" i="5"/>
  <c r="BP179" i="5"/>
  <c r="BP173" i="5"/>
  <c r="BO194" i="5"/>
  <c r="BO187" i="5"/>
  <c r="BW186" i="5"/>
  <c r="BN194" i="5"/>
  <c r="BN245" i="5" s="1"/>
  <c r="BN186" i="5"/>
  <c r="BN237" i="5" s="1"/>
  <c r="BK83" i="5"/>
  <c r="BN134" i="5" s="1"/>
  <c r="BV184" i="5"/>
  <c r="BV235" i="5" s="1"/>
  <c r="BV183" i="5"/>
  <c r="BV234" i="5" s="1"/>
  <c r="BV182" i="5"/>
  <c r="BV233" i="5" s="1"/>
  <c r="BV181" i="5"/>
  <c r="BV232" i="5" s="1"/>
  <c r="BV180" i="5"/>
  <c r="BN175" i="5"/>
  <c r="BN174" i="5"/>
  <c r="BN173" i="5"/>
  <c r="BU195" i="5"/>
  <c r="BU246" i="5" s="1"/>
  <c r="BU193" i="5"/>
  <c r="BU244" i="5" s="1"/>
  <c r="BU192" i="5"/>
  <c r="BU243" i="5" s="1"/>
  <c r="BU191" i="5"/>
  <c r="BU242" i="5" s="1"/>
  <c r="BU190" i="5"/>
  <c r="BU241" i="5" s="1"/>
  <c r="BU189" i="5"/>
  <c r="BU240" i="5" s="1"/>
  <c r="BU188" i="5"/>
  <c r="BU174" i="5"/>
  <c r="BU173" i="5"/>
  <c r="BT195" i="5"/>
  <c r="BT246" i="5" s="1"/>
  <c r="BT193" i="5"/>
  <c r="BT244" i="5" s="1"/>
  <c r="BT192" i="5"/>
  <c r="BT243" i="5" s="1"/>
  <c r="BT191" i="5"/>
  <c r="BT190" i="5"/>
  <c r="BT189" i="5"/>
  <c r="BT188" i="5"/>
  <c r="BT181" i="5"/>
  <c r="BT77" i="5"/>
  <c r="CA194" i="5"/>
  <c r="CA245" i="5" s="1"/>
  <c r="BS181" i="5"/>
  <c r="BS77" i="5"/>
  <c r="CA172" i="5"/>
  <c r="BZ195" i="5"/>
  <c r="BZ246" i="5" s="1"/>
  <c r="BZ193" i="5"/>
  <c r="BZ244" i="5" s="1"/>
  <c r="BR183" i="5"/>
  <c r="BR79" i="5"/>
  <c r="BR177" i="5"/>
  <c r="BZ173" i="5"/>
  <c r="BY195" i="5"/>
  <c r="BY193" i="5"/>
  <c r="BQ191" i="5"/>
  <c r="BQ242" i="5" s="1"/>
  <c r="BQ135" i="5"/>
  <c r="BQ185" i="5"/>
  <c r="BQ133" i="5"/>
  <c r="BV93" i="5"/>
  <c r="BV91" i="5"/>
  <c r="BV141" i="5"/>
  <c r="BV140" i="5"/>
  <c r="BV139" i="5"/>
  <c r="BV138" i="5"/>
  <c r="BV137" i="5"/>
  <c r="BN185" i="5"/>
  <c r="BK81" i="5"/>
  <c r="BN133" i="5" s="1"/>
  <c r="BN132" i="5"/>
  <c r="BN79" i="5"/>
  <c r="BN78" i="5"/>
  <c r="BN77" i="5"/>
  <c r="BV76" i="5"/>
  <c r="BV69" i="5"/>
  <c r="BV68" i="5"/>
  <c r="BV67" i="5"/>
  <c r="BV66" i="5"/>
  <c r="BV65" i="5"/>
  <c r="BV64" i="5"/>
  <c r="BV63" i="5"/>
  <c r="BV62" i="5"/>
  <c r="BV61" i="5"/>
  <c r="BU136" i="5"/>
  <c r="BT136" i="5"/>
  <c r="BT180" i="5"/>
  <c r="BT76" i="5"/>
  <c r="BT69" i="5"/>
  <c r="BT68" i="5"/>
  <c r="BT67" i="5"/>
  <c r="BT66" i="5"/>
  <c r="BT65" i="5"/>
  <c r="BT64" i="5"/>
  <c r="BT63" i="5"/>
  <c r="BT62" i="5"/>
  <c r="BT61" i="5"/>
  <c r="BS92" i="5"/>
  <c r="BS180" i="5"/>
  <c r="BS76" i="5"/>
  <c r="BS69" i="5"/>
  <c r="BS68" i="5"/>
  <c r="BS67" i="5"/>
  <c r="BS66" i="5"/>
  <c r="BS65" i="5"/>
  <c r="BS64" i="5"/>
  <c r="BR93" i="5"/>
  <c r="BR91" i="5"/>
  <c r="BR141" i="5"/>
  <c r="BR140" i="5"/>
  <c r="BR139" i="5"/>
  <c r="BR182" i="5"/>
  <c r="BR78" i="5"/>
  <c r="BR72" i="5"/>
  <c r="BR70" i="5"/>
  <c r="BQ93" i="5"/>
  <c r="BQ91" i="5"/>
  <c r="BQ141" i="5"/>
  <c r="BQ137" i="5"/>
  <c r="BQ136" i="5"/>
  <c r="BQ186" i="5"/>
  <c r="BQ184" i="5"/>
  <c r="BQ132" i="5"/>
  <c r="BQ74" i="5"/>
  <c r="BQ72" i="5"/>
  <c r="BY71" i="5"/>
  <c r="BQ69" i="5"/>
  <c r="BQ68" i="5"/>
  <c r="BQ67" i="5"/>
  <c r="BQ66" i="5"/>
  <c r="BQ65" i="5"/>
  <c r="BQ64" i="5"/>
  <c r="BX92" i="5"/>
  <c r="BP138" i="5"/>
  <c r="BP187" i="5"/>
  <c r="BP186" i="5"/>
  <c r="BP185" i="5"/>
  <c r="BP133" i="5"/>
  <c r="BP178" i="5"/>
  <c r="BX172" i="5"/>
  <c r="BW195" i="5"/>
  <c r="BW246" i="5" s="1"/>
  <c r="BO186" i="5"/>
  <c r="BO134" i="5"/>
  <c r="BO78" i="5"/>
  <c r="BO175" i="5"/>
  <c r="BW174" i="5"/>
  <c r="BV195" i="5"/>
  <c r="BV246" i="5" s="1"/>
  <c r="BV193" i="5"/>
  <c r="BV244" i="5" s="1"/>
  <c r="BV192" i="5"/>
  <c r="BV243" i="5" s="1"/>
  <c r="BV191" i="5"/>
  <c r="BV242" i="5" s="1"/>
  <c r="BV190" i="5"/>
  <c r="BV241" i="5" s="1"/>
  <c r="BV189" i="5"/>
  <c r="BV240" i="5" s="1"/>
  <c r="BV188" i="5"/>
  <c r="BV239" i="5" s="1"/>
  <c r="BN184" i="5"/>
  <c r="BN235" i="5" s="1"/>
  <c r="BN183" i="5"/>
  <c r="BN182" i="5"/>
  <c r="BN181" i="5"/>
  <c r="BN180" i="5"/>
  <c r="BV179" i="5"/>
  <c r="BV172" i="5"/>
  <c r="BV171" i="5"/>
  <c r="BV170" i="5"/>
  <c r="BV169" i="5"/>
  <c r="BV168" i="5"/>
  <c r="BV167" i="5"/>
  <c r="BV166" i="5"/>
  <c r="BV165" i="5"/>
  <c r="BV164" i="5"/>
  <c r="BU187" i="5"/>
  <c r="BU135" i="5"/>
  <c r="BU132" i="5"/>
  <c r="BU79" i="5"/>
  <c r="BU78" i="5"/>
  <c r="BU77" i="5"/>
  <c r="BT187" i="5"/>
  <c r="BT135" i="5"/>
  <c r="BT179" i="5"/>
  <c r="BT172" i="5"/>
  <c r="BT171" i="5"/>
  <c r="BT170" i="5"/>
  <c r="BT169" i="5"/>
  <c r="BT168" i="5"/>
  <c r="BT167" i="5"/>
  <c r="BT166" i="5"/>
  <c r="BT165" i="5"/>
  <c r="BT164" i="5"/>
  <c r="BS194" i="5"/>
  <c r="BS179" i="5"/>
  <c r="BS172" i="5"/>
  <c r="BS171" i="5"/>
  <c r="BS170" i="5"/>
  <c r="BS169" i="5"/>
  <c r="BS168" i="5"/>
  <c r="BS167" i="5"/>
  <c r="BS166" i="5"/>
  <c r="BS165" i="5"/>
  <c r="BS164" i="5"/>
  <c r="BR195" i="5"/>
  <c r="BR246" i="5" s="1"/>
  <c r="BR193" i="5"/>
  <c r="BR244" i="5" s="1"/>
  <c r="BR192" i="5"/>
  <c r="BR243" i="5" s="1"/>
  <c r="BR191" i="5"/>
  <c r="BR242" i="5" s="1"/>
  <c r="BR190" i="5"/>
  <c r="BR241" i="5" s="1"/>
  <c r="BR181" i="5"/>
  <c r="BR77" i="5"/>
  <c r="BR175" i="5"/>
  <c r="BR173" i="5"/>
  <c r="BQ195" i="5"/>
  <c r="BQ246" i="5" s="1"/>
  <c r="BQ193" i="5"/>
  <c r="BQ244" i="5" s="1"/>
  <c r="BQ192" i="5"/>
  <c r="BQ243" i="5" s="1"/>
  <c r="BQ188" i="5"/>
  <c r="BQ187" i="5"/>
  <c r="BQ183" i="5"/>
  <c r="BQ79" i="5"/>
  <c r="BQ177" i="5"/>
  <c r="BQ175" i="5"/>
  <c r="BN93" i="5"/>
  <c r="BN91" i="5"/>
  <c r="BN141" i="5"/>
  <c r="BK89" i="5"/>
  <c r="BN140" i="5" s="1"/>
  <c r="BK88" i="5"/>
  <c r="BN139" i="5" s="1"/>
  <c r="BK87" i="5"/>
  <c r="BN138" i="5" s="1"/>
  <c r="BK86" i="5"/>
  <c r="BN137" i="5" s="1"/>
  <c r="BV136" i="5"/>
  <c r="BN69" i="5"/>
  <c r="BN68" i="5"/>
  <c r="BN67" i="5"/>
  <c r="BN66" i="5"/>
  <c r="BN65" i="5"/>
  <c r="BN64" i="5"/>
  <c r="BU92" i="5"/>
  <c r="BU186" i="5"/>
  <c r="BU134" i="5"/>
  <c r="BU183" i="5"/>
  <c r="BU182" i="5"/>
  <c r="BU181" i="5"/>
  <c r="BU180" i="5"/>
  <c r="BU76" i="5"/>
  <c r="BU69" i="5"/>
  <c r="BU68" i="5"/>
  <c r="BU67" i="5"/>
  <c r="BU66" i="5"/>
  <c r="BU65" i="5"/>
  <c r="BU64" i="5"/>
  <c r="BU63" i="5"/>
  <c r="BU62" i="5"/>
  <c r="BU61" i="5"/>
  <c r="BT92" i="5"/>
  <c r="BT186" i="5"/>
  <c r="BT134" i="5"/>
  <c r="BT75" i="5"/>
  <c r="CA93" i="5"/>
  <c r="CA91" i="5"/>
  <c r="BS134" i="5"/>
  <c r="BS75" i="5"/>
  <c r="BZ92" i="5"/>
  <c r="BR138" i="5"/>
  <c r="BR180" i="5"/>
  <c r="BR76" i="5"/>
  <c r="BZ71" i="5"/>
  <c r="BZ69" i="5"/>
  <c r="BY92" i="5"/>
  <c r="BQ138" i="5"/>
  <c r="BQ182" i="5"/>
  <c r="BQ78" i="5"/>
  <c r="BQ71" i="5"/>
  <c r="BY70" i="5"/>
  <c r="BP92" i="5"/>
  <c r="BP139" i="5"/>
  <c r="BP183" i="5"/>
  <c r="BP79" i="5"/>
  <c r="BP177" i="5"/>
  <c r="BP175" i="5"/>
  <c r="BX174" i="5"/>
  <c r="BP172" i="5"/>
  <c r="BP171" i="5"/>
  <c r="BP170" i="5"/>
  <c r="BP169" i="5"/>
  <c r="BP168" i="5"/>
  <c r="BP167" i="5"/>
  <c r="BP166" i="5"/>
  <c r="BP165" i="5"/>
  <c r="BO195" i="5"/>
  <c r="BO246" i="5" s="1"/>
  <c r="BO193" i="5"/>
  <c r="BW191" i="5"/>
  <c r="BW242" i="5" s="1"/>
  <c r="BW190" i="5"/>
  <c r="BW241" i="5" s="1"/>
  <c r="BO133" i="5"/>
  <c r="BO180" i="5"/>
  <c r="BQ179" i="5"/>
  <c r="BP194" i="5"/>
  <c r="BP245" i="5" s="1"/>
  <c r="BP189" i="5"/>
  <c r="BO92" i="5"/>
  <c r="BO79" i="5"/>
  <c r="BO174" i="5"/>
  <c r="BW173" i="5"/>
  <c r="BO169" i="5"/>
  <c r="BQ178" i="5"/>
  <c r="BX193" i="5"/>
  <c r="BX244" i="5" s="1"/>
  <c r="BP192" i="5"/>
  <c r="BP243" i="5" s="1"/>
  <c r="BP64" i="5"/>
  <c r="BW139" i="5"/>
  <c r="BO182" i="5"/>
  <c r="BW181" i="5"/>
  <c r="BO70" i="5"/>
  <c r="BO67" i="5"/>
  <c r="BQ167" i="5"/>
  <c r="BQ166" i="5"/>
  <c r="BQ165" i="5"/>
  <c r="BP193" i="5"/>
  <c r="BP244" i="5" s="1"/>
  <c r="BP65" i="5"/>
  <c r="BW140" i="5"/>
  <c r="BO139" i="5"/>
  <c r="BO138" i="5"/>
  <c r="BO137" i="5"/>
  <c r="BO181" i="5"/>
  <c r="BO77" i="5"/>
  <c r="BO173" i="5"/>
  <c r="BO170" i="5"/>
  <c r="BQ168" i="5"/>
  <c r="BP190" i="5"/>
  <c r="BP134" i="5"/>
  <c r="BP184" i="5"/>
  <c r="BP132" i="5"/>
  <c r="BP182" i="5"/>
  <c r="BP78" i="5"/>
  <c r="BP180" i="5"/>
  <c r="BP76" i="5"/>
  <c r="BX71" i="5"/>
  <c r="BX70" i="5"/>
  <c r="BP66" i="5"/>
  <c r="BO91" i="5"/>
  <c r="BO140" i="5"/>
  <c r="BO190" i="5"/>
  <c r="BO189" i="5"/>
  <c r="BO188" i="5"/>
  <c r="BW185" i="5"/>
  <c r="BW69" i="5"/>
  <c r="BO68" i="5"/>
  <c r="BW64" i="5"/>
  <c r="BW63" i="5"/>
  <c r="BW62" i="5"/>
  <c r="BW61" i="5"/>
  <c r="BQ169" i="5"/>
  <c r="BP135" i="5"/>
  <c r="BP75" i="5"/>
  <c r="BP72" i="5"/>
  <c r="BP71" i="5"/>
  <c r="BP70" i="5"/>
  <c r="BP67" i="5"/>
  <c r="BW93" i="5"/>
  <c r="BO141" i="5"/>
  <c r="BO191" i="5"/>
  <c r="BO136" i="5"/>
  <c r="BO135" i="5"/>
  <c r="BO185" i="5"/>
  <c r="BW172" i="5"/>
  <c r="BO171" i="5"/>
  <c r="BW167" i="5"/>
  <c r="BW166" i="5"/>
  <c r="BW165" i="5"/>
  <c r="BW164" i="5"/>
  <c r="BQ173" i="5"/>
  <c r="BQ170" i="5"/>
  <c r="BX195" i="5"/>
  <c r="BX246" i="5" s="1"/>
  <c r="BP188" i="5"/>
  <c r="BP136" i="5"/>
  <c r="BP74" i="5"/>
  <c r="BX69" i="5"/>
  <c r="BP68" i="5"/>
  <c r="BO93" i="5"/>
  <c r="BO192" i="5"/>
  <c r="BO184" i="5"/>
  <c r="BO69" i="5"/>
  <c r="BO65" i="5"/>
  <c r="BO64" i="5"/>
  <c r="BY174" i="5"/>
  <c r="BY172" i="5"/>
  <c r="BQ171" i="5"/>
  <c r="BP195" i="5"/>
  <c r="BP246" i="5" s="1"/>
  <c r="BP191" i="5"/>
  <c r="BP69" i="5"/>
  <c r="BW92" i="5"/>
  <c r="BO132" i="5"/>
  <c r="BW71" i="5"/>
  <c r="BO172" i="5"/>
  <c r="BO168" i="5"/>
  <c r="BO167" i="5"/>
  <c r="BO166" i="5"/>
  <c r="BO165" i="5"/>
  <c r="BQ172" i="5"/>
  <c r="BX194" i="5"/>
  <c r="BW194" i="5"/>
  <c r="BW245" i="5" s="1"/>
  <c r="BO183" i="5"/>
  <c r="BO72" i="5"/>
  <c r="BO71" i="5"/>
  <c r="BW70" i="5"/>
  <c r="BO66" i="5"/>
  <c r="BW68" i="5"/>
  <c r="BW67" i="5"/>
  <c r="BW66" i="5"/>
  <c r="BW65" i="5"/>
  <c r="BW171" i="5"/>
  <c r="BW170" i="5"/>
  <c r="BW169" i="5"/>
  <c r="BW168" i="5"/>
  <c r="CD168" i="5"/>
  <c r="BZ168" i="5"/>
  <c r="CD171" i="5"/>
  <c r="CD165" i="5"/>
  <c r="CC169" i="5"/>
  <c r="CB169" i="5"/>
  <c r="CA170" i="5"/>
  <c r="CA164" i="5"/>
  <c r="BZ169" i="5"/>
  <c r="CG171" i="5"/>
  <c r="BY166" i="5"/>
  <c r="BX187" i="5"/>
  <c r="BX182" i="5"/>
  <c r="BX169" i="5"/>
  <c r="BX165" i="5"/>
  <c r="CD167" i="5"/>
  <c r="BZ167" i="5"/>
  <c r="CL141" i="5"/>
  <c r="CD67" i="5"/>
  <c r="CD61" i="5"/>
  <c r="CK141" i="5"/>
  <c r="CK68" i="5"/>
  <c r="CC63" i="5"/>
  <c r="CJ68" i="5"/>
  <c r="CB63" i="5"/>
  <c r="CA66" i="5"/>
  <c r="CH141" i="5"/>
  <c r="CH68" i="5"/>
  <c r="BZ63" i="5"/>
  <c r="BY68" i="5"/>
  <c r="BY62" i="5"/>
  <c r="BX186" i="5"/>
  <c r="CF68" i="5"/>
  <c r="BX65" i="5"/>
  <c r="BX61" i="5"/>
  <c r="CM68" i="5"/>
  <c r="CC168" i="5"/>
  <c r="BY168" i="5"/>
  <c r="CL192" i="5"/>
  <c r="CL243" i="5" s="1"/>
  <c r="CD170" i="5"/>
  <c r="CD164" i="5"/>
  <c r="CK192" i="5"/>
  <c r="CK171" i="5"/>
  <c r="CC166" i="5"/>
  <c r="CJ171" i="5"/>
  <c r="CB166" i="5"/>
  <c r="CA169" i="5"/>
  <c r="CH192" i="5"/>
  <c r="CH243" i="5" s="1"/>
  <c r="CH171" i="5"/>
  <c r="BZ166" i="5"/>
  <c r="BY171" i="5"/>
  <c r="BY165" i="5"/>
  <c r="BX185" i="5"/>
  <c r="BX181" i="5"/>
  <c r="CF171" i="5"/>
  <c r="BX168" i="5"/>
  <c r="BX164" i="5"/>
  <c r="CM171" i="5"/>
  <c r="CC167" i="5"/>
  <c r="BY167" i="5"/>
  <c r="CD141" i="5"/>
  <c r="CD66" i="5"/>
  <c r="CC141" i="5"/>
  <c r="CC68" i="5"/>
  <c r="CC62" i="5"/>
  <c r="CJ141" i="5"/>
  <c r="CB68" i="5"/>
  <c r="CB62" i="5"/>
  <c r="CI141" i="5"/>
  <c r="CI68" i="5"/>
  <c r="CA63" i="5"/>
  <c r="BZ141" i="5"/>
  <c r="BZ68" i="5"/>
  <c r="BZ62" i="5"/>
  <c r="CG141" i="5"/>
  <c r="BY67" i="5"/>
  <c r="BY61" i="5"/>
  <c r="CF141" i="5"/>
  <c r="BX68" i="5"/>
  <c r="BX64" i="5"/>
  <c r="CE141" i="5"/>
  <c r="CE68" i="5"/>
  <c r="CB168" i="5"/>
  <c r="CD192" i="5"/>
  <c r="CD243" i="5" s="1"/>
  <c r="CD169" i="5"/>
  <c r="CC192" i="5"/>
  <c r="CC171" i="5"/>
  <c r="CC165" i="5"/>
  <c r="CJ192" i="5"/>
  <c r="CJ243" i="5" s="1"/>
  <c r="CB171" i="5"/>
  <c r="CB165" i="5"/>
  <c r="CI192" i="5"/>
  <c r="CI243" i="5" s="1"/>
  <c r="CI171" i="5"/>
  <c r="CA166" i="5"/>
  <c r="BZ192" i="5"/>
  <c r="BZ243" i="5" s="1"/>
  <c r="BZ171" i="5"/>
  <c r="BZ165" i="5"/>
  <c r="CG192" i="5"/>
  <c r="BY170" i="5"/>
  <c r="BY164" i="5"/>
  <c r="CF192" i="5"/>
  <c r="CF243" i="5" s="1"/>
  <c r="BX184" i="5"/>
  <c r="BX171" i="5"/>
  <c r="BX167" i="5"/>
  <c r="CE192" i="5"/>
  <c r="CE243" i="5" s="1"/>
  <c r="CE171" i="5"/>
  <c r="CB167" i="5"/>
  <c r="CL68" i="5"/>
  <c r="CD63" i="5"/>
  <c r="CC67" i="5"/>
  <c r="CC61" i="5"/>
  <c r="CB141" i="5"/>
  <c r="CB67" i="5"/>
  <c r="CB61" i="5"/>
  <c r="CA141" i="5"/>
  <c r="CA68" i="5"/>
  <c r="CA62" i="5"/>
  <c r="BZ67" i="5"/>
  <c r="BZ61" i="5"/>
  <c r="BY141" i="5"/>
  <c r="BY66" i="5"/>
  <c r="BX141" i="5"/>
  <c r="BX140" i="5"/>
  <c r="BX139" i="5"/>
  <c r="BX138" i="5"/>
  <c r="BX137" i="5"/>
  <c r="BX67" i="5"/>
  <c r="BX63" i="5"/>
  <c r="CA168" i="5"/>
  <c r="CL171" i="5"/>
  <c r="CD166" i="5"/>
  <c r="CC170" i="5"/>
  <c r="CC164" i="5"/>
  <c r="CB192" i="5"/>
  <c r="CB243" i="5" s="1"/>
  <c r="CB170" i="5"/>
  <c r="CB164" i="5"/>
  <c r="CA192" i="5"/>
  <c r="CA243" i="5" s="1"/>
  <c r="CA171" i="5"/>
  <c r="CA165" i="5"/>
  <c r="BZ170" i="5"/>
  <c r="BZ164" i="5"/>
  <c r="BY192" i="5"/>
  <c r="BY169" i="5"/>
  <c r="BX192" i="5"/>
  <c r="BX243" i="5" s="1"/>
  <c r="BX191" i="5"/>
  <c r="BX190" i="5"/>
  <c r="BX189" i="5"/>
  <c r="BX240" i="5" s="1"/>
  <c r="BX188" i="5"/>
  <c r="BX239" i="5" s="1"/>
  <c r="BX183" i="5"/>
  <c r="BX170" i="5"/>
  <c r="BX166" i="5"/>
  <c r="CA167" i="5"/>
  <c r="CD68" i="5"/>
  <c r="CD62" i="5"/>
  <c r="CC66" i="5"/>
  <c r="CB66" i="5"/>
  <c r="CA67" i="5"/>
  <c r="CA61" i="5"/>
  <c r="BZ66" i="5"/>
  <c r="CG68" i="5"/>
  <c r="BY63" i="5"/>
  <c r="BX66" i="5"/>
  <c r="BX62" i="5"/>
  <c r="CD183" i="5"/>
  <c r="CE181" i="5"/>
  <c r="CD138" i="5"/>
  <c r="CD175" i="5"/>
  <c r="CL174" i="5"/>
  <c r="CL170" i="5"/>
  <c r="CL168" i="5"/>
  <c r="CL165" i="5"/>
  <c r="CC188" i="5"/>
  <c r="CC72" i="5"/>
  <c r="CK71" i="5"/>
  <c r="CK67" i="5"/>
  <c r="CK65" i="5"/>
  <c r="CK62" i="5"/>
  <c r="CB140" i="5"/>
  <c r="CB182" i="5"/>
  <c r="CJ175" i="5"/>
  <c r="CJ173" i="5"/>
  <c r="CJ169" i="5"/>
  <c r="CJ166" i="5"/>
  <c r="CJ164" i="5"/>
  <c r="CI190" i="5"/>
  <c r="CI241" i="5" s="1"/>
  <c r="CI188" i="5"/>
  <c r="CI71" i="5"/>
  <c r="CI67" i="5"/>
  <c r="CI65" i="5"/>
  <c r="CI62" i="5"/>
  <c r="CH139" i="5"/>
  <c r="BZ184" i="5"/>
  <c r="CH170" i="5"/>
  <c r="CH168" i="5"/>
  <c r="CH165" i="5"/>
  <c r="BY191" i="5"/>
  <c r="CG190" i="5"/>
  <c r="CG71" i="5"/>
  <c r="CG67" i="5"/>
  <c r="CG65" i="5"/>
  <c r="CG62" i="5"/>
  <c r="CF140" i="5"/>
  <c r="CE138" i="5"/>
  <c r="CE70" i="5"/>
  <c r="CE66" i="5"/>
  <c r="CE63" i="5"/>
  <c r="CE61" i="5"/>
  <c r="CK179" i="5"/>
  <c r="CC78" i="5"/>
  <c r="CD182" i="5"/>
  <c r="CE168" i="5"/>
  <c r="CD189" i="5"/>
  <c r="CD71" i="5"/>
  <c r="CL64" i="5"/>
  <c r="CC140" i="5"/>
  <c r="CC175" i="5"/>
  <c r="CK174" i="5"/>
  <c r="CK170" i="5"/>
  <c r="CK168" i="5"/>
  <c r="CK165" i="5"/>
  <c r="CB191" i="5"/>
  <c r="CJ177" i="5"/>
  <c r="CB72" i="5"/>
  <c r="CB70" i="5"/>
  <c r="CA139" i="5"/>
  <c r="CA137" i="5"/>
  <c r="CA182" i="5"/>
  <c r="CI174" i="5"/>
  <c r="CI170" i="5"/>
  <c r="CI168" i="5"/>
  <c r="CI165" i="5"/>
  <c r="CH190" i="5"/>
  <c r="CH241" i="5" s="1"/>
  <c r="CH64" i="5"/>
  <c r="BY139" i="5"/>
  <c r="CG138" i="5"/>
  <c r="BY184" i="5"/>
  <c r="CG174" i="5"/>
  <c r="CG170" i="5"/>
  <c r="CG168" i="5"/>
  <c r="CG165" i="5"/>
  <c r="CF191" i="5"/>
  <c r="CF242" i="5" s="1"/>
  <c r="CE189" i="5"/>
  <c r="CE173" i="5"/>
  <c r="CE169" i="5"/>
  <c r="CE166" i="5"/>
  <c r="CE164" i="5"/>
  <c r="CD78" i="5"/>
  <c r="CE79" i="5"/>
  <c r="CD181" i="5"/>
  <c r="CE167" i="5"/>
  <c r="CD137" i="5"/>
  <c r="CD174" i="5"/>
  <c r="CL167" i="5"/>
  <c r="CC191" i="5"/>
  <c r="CC71" i="5"/>
  <c r="CK64" i="5"/>
  <c r="CB139" i="5"/>
  <c r="CB181" i="5"/>
  <c r="CB175" i="5"/>
  <c r="CB173" i="5"/>
  <c r="CA190" i="5"/>
  <c r="CA241" i="5" s="1"/>
  <c r="CA188" i="5"/>
  <c r="CI177" i="5"/>
  <c r="CA71" i="5"/>
  <c r="CI64" i="5"/>
  <c r="BZ139" i="5"/>
  <c r="BZ137" i="5"/>
  <c r="BZ183" i="5"/>
  <c r="CH167" i="5"/>
  <c r="BY190" i="5"/>
  <c r="CG189" i="5"/>
  <c r="CG64" i="5"/>
  <c r="CF139" i="5"/>
  <c r="CF70" i="5"/>
  <c r="CF66" i="5"/>
  <c r="CF64" i="5"/>
  <c r="CF62" i="5"/>
  <c r="CE137" i="5"/>
  <c r="CE72" i="5"/>
  <c r="CM67" i="5"/>
  <c r="CM65" i="5"/>
  <c r="CM62" i="5"/>
  <c r="CL182" i="5"/>
  <c r="CC183" i="5"/>
  <c r="CD188" i="5"/>
  <c r="CL70" i="5"/>
  <c r="CL66" i="5"/>
  <c r="CL63" i="5"/>
  <c r="CL61" i="5"/>
  <c r="CC139" i="5"/>
  <c r="CC174" i="5"/>
  <c r="CK167" i="5"/>
  <c r="CB190" i="5"/>
  <c r="CJ73" i="5"/>
  <c r="CJ71" i="5"/>
  <c r="CJ67" i="5"/>
  <c r="CJ65" i="5"/>
  <c r="CJ62" i="5"/>
  <c r="CI140" i="5"/>
  <c r="CI138" i="5"/>
  <c r="CA187" i="5"/>
  <c r="CA186" i="5"/>
  <c r="CA185" i="5"/>
  <c r="CA181" i="5"/>
  <c r="CA174" i="5"/>
  <c r="CI167" i="5"/>
  <c r="BZ190" i="5"/>
  <c r="BZ241" i="5" s="1"/>
  <c r="BZ188" i="5"/>
  <c r="CH66" i="5"/>
  <c r="CH63" i="5"/>
  <c r="CH61" i="5"/>
  <c r="BY138" i="5"/>
  <c r="CG137" i="5"/>
  <c r="BY183" i="5"/>
  <c r="CG167" i="5"/>
  <c r="CF190" i="5"/>
  <c r="CF173" i="5"/>
  <c r="CF169" i="5"/>
  <c r="CF167" i="5"/>
  <c r="CF165" i="5"/>
  <c r="CE188" i="5"/>
  <c r="CE175" i="5"/>
  <c r="CM170" i="5"/>
  <c r="CM168" i="5"/>
  <c r="CM165" i="5"/>
  <c r="CF186" i="5"/>
  <c r="CE78" i="5"/>
  <c r="CC182" i="5"/>
  <c r="CD140" i="5"/>
  <c r="CL173" i="5"/>
  <c r="CL169" i="5"/>
  <c r="CL166" i="5"/>
  <c r="CL164" i="5"/>
  <c r="CC190" i="5"/>
  <c r="CK70" i="5"/>
  <c r="CK66" i="5"/>
  <c r="CK63" i="5"/>
  <c r="CK61" i="5"/>
  <c r="CB138" i="5"/>
  <c r="CJ176" i="5"/>
  <c r="CJ174" i="5"/>
  <c r="CJ170" i="5"/>
  <c r="CJ168" i="5"/>
  <c r="CJ165" i="5"/>
  <c r="CI191" i="5"/>
  <c r="CI242" i="5" s="1"/>
  <c r="CI189" i="5"/>
  <c r="CI73" i="5"/>
  <c r="CI70" i="5"/>
  <c r="CI66" i="5"/>
  <c r="CI63" i="5"/>
  <c r="CI61" i="5"/>
  <c r="CH140" i="5"/>
  <c r="BZ187" i="5"/>
  <c r="BZ182" i="5"/>
  <c r="CH169" i="5"/>
  <c r="CH166" i="5"/>
  <c r="CH164" i="5"/>
  <c r="BY189" i="5"/>
  <c r="CG188" i="5"/>
  <c r="CG70" i="5"/>
  <c r="CG66" i="5"/>
  <c r="CG63" i="5"/>
  <c r="CG61" i="5"/>
  <c r="CF138" i="5"/>
  <c r="CF72" i="5"/>
  <c r="CE140" i="5"/>
  <c r="CE71" i="5"/>
  <c r="CE67" i="5"/>
  <c r="CM64" i="5"/>
  <c r="CE62" i="5"/>
  <c r="CC132" i="5"/>
  <c r="CC181" i="5"/>
  <c r="CD191" i="5"/>
  <c r="CL177" i="5"/>
  <c r="CL73" i="5"/>
  <c r="CL72" i="5"/>
  <c r="CD70" i="5"/>
  <c r="CC138" i="5"/>
  <c r="CK173" i="5"/>
  <c r="CK169" i="5"/>
  <c r="CK166" i="5"/>
  <c r="CK164" i="5"/>
  <c r="CB189" i="5"/>
  <c r="CB240" i="5" s="1"/>
  <c r="CB179" i="5"/>
  <c r="CB73" i="5"/>
  <c r="CB71" i="5"/>
  <c r="CJ64" i="5"/>
  <c r="CA140" i="5"/>
  <c r="CA138" i="5"/>
  <c r="CA184" i="5"/>
  <c r="CI176" i="5"/>
  <c r="CI173" i="5"/>
  <c r="CI169" i="5"/>
  <c r="CI166" i="5"/>
  <c r="CI164" i="5"/>
  <c r="CH191" i="5"/>
  <c r="CG140" i="5"/>
  <c r="BY137" i="5"/>
  <c r="BY182" i="5"/>
  <c r="CG173" i="5"/>
  <c r="CG169" i="5"/>
  <c r="CG166" i="5"/>
  <c r="CG164" i="5"/>
  <c r="CF189" i="5"/>
  <c r="CF240" i="5" s="1"/>
  <c r="CF175" i="5"/>
  <c r="CE191" i="5"/>
  <c r="CE242" i="5" s="1"/>
  <c r="CE174" i="5"/>
  <c r="CE170" i="5"/>
  <c r="CM167" i="5"/>
  <c r="CE165" i="5"/>
  <c r="CL183" i="5"/>
  <c r="CD132" i="5"/>
  <c r="CE183" i="5"/>
  <c r="CD139" i="5"/>
  <c r="CL176" i="5"/>
  <c r="CL175" i="5"/>
  <c r="CD173" i="5"/>
  <c r="CC189" i="5"/>
  <c r="CK177" i="5"/>
  <c r="CK73" i="5"/>
  <c r="CK72" i="5"/>
  <c r="CC70" i="5"/>
  <c r="CB137" i="5"/>
  <c r="CB183" i="5"/>
  <c r="CB176" i="5"/>
  <c r="CB174" i="5"/>
  <c r="CJ167" i="5"/>
  <c r="CA191" i="5"/>
  <c r="CA242" i="5" s="1"/>
  <c r="CA189" i="5"/>
  <c r="CA240" i="5" s="1"/>
  <c r="CA179" i="5"/>
  <c r="CI72" i="5"/>
  <c r="CA70" i="5"/>
  <c r="BZ140" i="5"/>
  <c r="BZ138" i="5"/>
  <c r="BZ186" i="5"/>
  <c r="BZ185" i="5"/>
  <c r="BZ181" i="5"/>
  <c r="CG191" i="5"/>
  <c r="BY188" i="5"/>
  <c r="CG72" i="5"/>
  <c r="CF137" i="5"/>
  <c r="CF71" i="5"/>
  <c r="CF67" i="5"/>
  <c r="CF65" i="5"/>
  <c r="CF63" i="5"/>
  <c r="CF61" i="5"/>
  <c r="CE139" i="5"/>
  <c r="CM66" i="5"/>
  <c r="CM63" i="5"/>
  <c r="CM61" i="5"/>
  <c r="CG186" i="5"/>
  <c r="CI179" i="5"/>
  <c r="CC79" i="5"/>
  <c r="CE182" i="5"/>
  <c r="CD190" i="5"/>
  <c r="CD241" i="5" s="1"/>
  <c r="CD72" i="5"/>
  <c r="CL71" i="5"/>
  <c r="CL67" i="5"/>
  <c r="CL65" i="5"/>
  <c r="CL62" i="5"/>
  <c r="CC137" i="5"/>
  <c r="CK176" i="5"/>
  <c r="CK175" i="5"/>
  <c r="CC173" i="5"/>
  <c r="CB188" i="5"/>
  <c r="CJ72" i="5"/>
  <c r="CJ70" i="5"/>
  <c r="CJ66" i="5"/>
  <c r="CJ63" i="5"/>
  <c r="CJ61" i="5"/>
  <c r="CI139" i="5"/>
  <c r="CI137" i="5"/>
  <c r="CA183" i="5"/>
  <c r="CI175" i="5"/>
  <c r="CA173" i="5"/>
  <c r="BZ191" i="5"/>
  <c r="BZ242" i="5" s="1"/>
  <c r="BZ189" i="5"/>
  <c r="CH67" i="5"/>
  <c r="CH65" i="5"/>
  <c r="CH62" i="5"/>
  <c r="BY140" i="5"/>
  <c r="CG139" i="5"/>
  <c r="BY187" i="5"/>
  <c r="BY186" i="5"/>
  <c r="BY185" i="5"/>
  <c r="BY181" i="5"/>
  <c r="CG175" i="5"/>
  <c r="CF188" i="5"/>
  <c r="CF174" i="5"/>
  <c r="CF170" i="5"/>
  <c r="CF168" i="5"/>
  <c r="CF166" i="5"/>
  <c r="CF164" i="5"/>
  <c r="CE190" i="5"/>
  <c r="CE241" i="5" s="1"/>
  <c r="CM169" i="5"/>
  <c r="CM166" i="5"/>
  <c r="CM164" i="5"/>
  <c r="CL184" i="5"/>
  <c r="CL181" i="5"/>
  <c r="CD79" i="5"/>
  <c r="CE132" i="5"/>
  <c r="BV73" i="5"/>
  <c r="BU177" i="5"/>
  <c r="CA175" i="5"/>
  <c r="BY175" i="5"/>
  <c r="BW176" i="5"/>
  <c r="BV176" i="5"/>
  <c r="BU73" i="5"/>
  <c r="BX72" i="5"/>
  <c r="BU176" i="5"/>
  <c r="BZ72" i="5"/>
  <c r="BX175" i="5"/>
  <c r="BV75" i="5"/>
  <c r="CA73" i="5"/>
  <c r="BZ175" i="5"/>
  <c r="BY73" i="5"/>
  <c r="BW72" i="5"/>
  <c r="BV178" i="5"/>
  <c r="BV72" i="5"/>
  <c r="BU75" i="5"/>
  <c r="CA176" i="5"/>
  <c r="BY176" i="5"/>
  <c r="BW175" i="5"/>
  <c r="BV175" i="5"/>
  <c r="BU178" i="5"/>
  <c r="BU72" i="5"/>
  <c r="BX73" i="5"/>
  <c r="BV74" i="5"/>
  <c r="BU175" i="5"/>
  <c r="BZ73" i="5"/>
  <c r="BX176" i="5"/>
  <c r="BV177" i="5"/>
  <c r="BU74" i="5"/>
  <c r="CA72" i="5"/>
  <c r="BZ176" i="5"/>
  <c r="BY72" i="5"/>
  <c r="BW73" i="5"/>
  <c r="CD73" i="5"/>
  <c r="CF73" i="5"/>
  <c r="CD176" i="5"/>
  <c r="CH177" i="5"/>
  <c r="CG177" i="5"/>
  <c r="CF176" i="5"/>
  <c r="CF179" i="5"/>
  <c r="CC73" i="5"/>
  <c r="CH73" i="5"/>
  <c r="CG73" i="5"/>
  <c r="CC176" i="5"/>
  <c r="CH176" i="5"/>
  <c r="CG176" i="5"/>
  <c r="CE73" i="5"/>
  <c r="CE176" i="5"/>
  <c r="CH179" i="5"/>
  <c r="CF177" i="5"/>
  <c r="CD180" i="5"/>
  <c r="CC178" i="5"/>
  <c r="CA177" i="5"/>
  <c r="BY179" i="5"/>
  <c r="BY177" i="5"/>
  <c r="BX180" i="5"/>
  <c r="CC180" i="5"/>
  <c r="CD178" i="5"/>
  <c r="CB180" i="5"/>
  <c r="BZ180" i="5"/>
  <c r="BW180" i="5"/>
  <c r="BW178" i="5"/>
  <c r="CL180" i="5"/>
  <c r="CE180" i="5"/>
  <c r="CI178" i="5"/>
  <c r="CG178" i="5"/>
  <c r="BX179" i="5"/>
  <c r="BX177" i="5"/>
  <c r="CD77" i="5"/>
  <c r="CC77" i="5"/>
  <c r="CL179" i="5"/>
  <c r="CB177" i="5"/>
  <c r="BZ179" i="5"/>
  <c r="BZ177" i="5"/>
  <c r="CE179" i="5"/>
  <c r="CE177" i="5"/>
  <c r="CC179" i="5"/>
  <c r="CC177" i="5"/>
  <c r="CA178" i="5"/>
  <c r="BY178" i="5"/>
  <c r="CF178" i="5"/>
  <c r="CD179" i="5"/>
  <c r="CD177" i="5"/>
  <c r="CJ178" i="5"/>
  <c r="CH178" i="5"/>
  <c r="BW179" i="5"/>
  <c r="BW177" i="5"/>
  <c r="CK178" i="5"/>
  <c r="CA180" i="5"/>
  <c r="BY180" i="5"/>
  <c r="BX178" i="5"/>
  <c r="CG179" i="5"/>
  <c r="CJ179" i="5"/>
  <c r="CE77" i="5"/>
  <c r="CL178" i="5"/>
  <c r="CB178" i="5"/>
  <c r="BZ178" i="5"/>
  <c r="CE178" i="5"/>
  <c r="C27" i="6"/>
  <c r="EI18" i="3"/>
  <c r="EI20" i="3"/>
  <c r="EI19" i="3"/>
  <c r="EI21" i="3"/>
  <c r="BY125" i="5" l="1"/>
  <c r="O22" i="5"/>
  <c r="BU125" i="5"/>
  <c r="K22" i="5"/>
  <c r="CD131" i="5"/>
  <c r="T28" i="5"/>
  <c r="CJ118" i="5"/>
  <c r="Z15" i="5"/>
  <c r="CL114" i="5"/>
  <c r="AB11" i="5"/>
  <c r="CF117" i="5"/>
  <c r="V14" i="5"/>
  <c r="CK125" i="5"/>
  <c r="AA22" i="5"/>
  <c r="CI122" i="5"/>
  <c r="Y19" i="5"/>
  <c r="CF116" i="5"/>
  <c r="V13" i="5"/>
  <c r="CE122" i="5"/>
  <c r="U19" i="5"/>
  <c r="CI119" i="5"/>
  <c r="Y16" i="5"/>
  <c r="CB118" i="5"/>
  <c r="R15" i="5"/>
  <c r="CA120" i="5"/>
  <c r="Q17" i="5"/>
  <c r="CL120" i="5"/>
  <c r="AB17" i="5"/>
  <c r="BY119" i="5"/>
  <c r="O16" i="5"/>
  <c r="CB114" i="5"/>
  <c r="R11" i="5"/>
  <c r="CM120" i="5"/>
  <c r="AC17" i="5"/>
  <c r="CH120" i="5"/>
  <c r="X17" i="5"/>
  <c r="CD113" i="5"/>
  <c r="T10" i="5"/>
  <c r="BW117" i="5"/>
  <c r="M14" i="5"/>
  <c r="BP120" i="5"/>
  <c r="F17" i="5"/>
  <c r="BP127" i="5"/>
  <c r="F24" i="5"/>
  <c r="BW121" i="5"/>
  <c r="M18" i="5"/>
  <c r="BX122" i="5"/>
  <c r="N19" i="5"/>
  <c r="BO119" i="5"/>
  <c r="E16" i="5"/>
  <c r="BQ130" i="5"/>
  <c r="G27" i="5"/>
  <c r="BU119" i="5"/>
  <c r="K16" i="5"/>
  <c r="BN121" i="5"/>
  <c r="D18" i="5"/>
  <c r="BN144" i="5"/>
  <c r="D42" i="5"/>
  <c r="BO130" i="5"/>
  <c r="E27" i="5"/>
  <c r="BQ120" i="5"/>
  <c r="G17" i="5"/>
  <c r="BS118" i="5"/>
  <c r="I15" i="5"/>
  <c r="BT114" i="5"/>
  <c r="J11" i="5"/>
  <c r="BT128" i="5"/>
  <c r="J25" i="5"/>
  <c r="BV117" i="5"/>
  <c r="L14" i="5"/>
  <c r="BN131" i="5"/>
  <c r="D28" i="5"/>
  <c r="BS129" i="5"/>
  <c r="I26" i="5"/>
  <c r="BP144" i="5"/>
  <c r="F42" i="5"/>
  <c r="BR126" i="5"/>
  <c r="H23" i="5"/>
  <c r="BV130" i="5"/>
  <c r="L27" i="5"/>
  <c r="BX142" i="5"/>
  <c r="N40" i="5"/>
  <c r="BR117" i="5"/>
  <c r="H14" i="5"/>
  <c r="BS142" i="5"/>
  <c r="I40" i="5"/>
  <c r="BQ129" i="5"/>
  <c r="G26" i="5"/>
  <c r="BU126" i="5"/>
  <c r="K23" i="5"/>
  <c r="CG125" i="5"/>
  <c r="W22" i="5"/>
  <c r="CJ122" i="5"/>
  <c r="Z19" i="5"/>
  <c r="CJ116" i="5"/>
  <c r="Z13" i="5"/>
  <c r="CG113" i="5"/>
  <c r="W10" i="5"/>
  <c r="CI125" i="5"/>
  <c r="Y22" i="5"/>
  <c r="CF118" i="5"/>
  <c r="V15" i="5"/>
  <c r="CI123" i="5"/>
  <c r="Y20" i="5"/>
  <c r="BX114" i="5"/>
  <c r="N11" i="5"/>
  <c r="CC118" i="5"/>
  <c r="S15" i="5"/>
  <c r="CB120" i="5"/>
  <c r="R17" i="5"/>
  <c r="BX113" i="5"/>
  <c r="N10" i="5"/>
  <c r="CD119" i="5"/>
  <c r="T16" i="5"/>
  <c r="BW118" i="5"/>
  <c r="M15" i="5"/>
  <c r="BW123" i="5"/>
  <c r="M20" i="5"/>
  <c r="BX121" i="5"/>
  <c r="N18" i="5"/>
  <c r="BX123" i="5"/>
  <c r="N20" i="5"/>
  <c r="BO122" i="5"/>
  <c r="E19" i="5"/>
  <c r="BZ143" i="5"/>
  <c r="P41" i="5"/>
  <c r="BT143" i="5"/>
  <c r="J41" i="5"/>
  <c r="BU120" i="5"/>
  <c r="K17" i="5"/>
  <c r="BQ121" i="5"/>
  <c r="G18" i="5"/>
  <c r="BS119" i="5"/>
  <c r="I16" i="5"/>
  <c r="BT115" i="5"/>
  <c r="J12" i="5"/>
  <c r="BV118" i="5"/>
  <c r="L15" i="5"/>
  <c r="BV142" i="5"/>
  <c r="L40" i="5"/>
  <c r="BY121" i="5"/>
  <c r="O18" i="5"/>
  <c r="CA143" i="5"/>
  <c r="Q41" i="5"/>
  <c r="BT142" i="5"/>
  <c r="J40" i="5"/>
  <c r="BV131" i="5"/>
  <c r="L28" i="5"/>
  <c r="BX144" i="5"/>
  <c r="N42" i="5"/>
  <c r="BR118" i="5"/>
  <c r="H15" i="5"/>
  <c r="BS144" i="5"/>
  <c r="I42" i="5"/>
  <c r="BV122" i="5"/>
  <c r="L19" i="5"/>
  <c r="CC131" i="5"/>
  <c r="S28" i="5"/>
  <c r="CF125" i="5"/>
  <c r="V22" i="5"/>
  <c r="CL117" i="5"/>
  <c r="AB14" i="5"/>
  <c r="CH125" i="5"/>
  <c r="X22" i="5"/>
  <c r="CD125" i="5"/>
  <c r="T22" i="5"/>
  <c r="BZ125" i="5"/>
  <c r="P22" i="5"/>
  <c r="CA125" i="5"/>
  <c r="Q22" i="5"/>
  <c r="CJ124" i="5"/>
  <c r="Z21" i="5"/>
  <c r="CL119" i="5"/>
  <c r="AB16" i="5"/>
  <c r="CM113" i="5"/>
  <c r="AC10" i="5"/>
  <c r="CF123" i="5"/>
  <c r="V20" i="5"/>
  <c r="CB123" i="5"/>
  <c r="R20" i="5"/>
  <c r="CE114" i="5"/>
  <c r="U11" i="5"/>
  <c r="CG115" i="5"/>
  <c r="W12" i="5"/>
  <c r="CK113" i="5"/>
  <c r="AA10" i="5"/>
  <c r="CJ114" i="5"/>
  <c r="Z11" i="5"/>
  <c r="CM114" i="5"/>
  <c r="AC11" i="5"/>
  <c r="CF122" i="5"/>
  <c r="V19" i="5"/>
  <c r="BX118" i="5"/>
  <c r="N15" i="5"/>
  <c r="CD114" i="5"/>
  <c r="T11" i="5"/>
  <c r="CB113" i="5"/>
  <c r="R10" i="5"/>
  <c r="CE120" i="5"/>
  <c r="U17" i="5"/>
  <c r="BZ114" i="5"/>
  <c r="P11" i="5"/>
  <c r="BX117" i="5"/>
  <c r="N14" i="5"/>
  <c r="CA118" i="5"/>
  <c r="Q15" i="5"/>
  <c r="BW119" i="5"/>
  <c r="M16" i="5"/>
  <c r="BO116" i="5"/>
  <c r="E13" i="5"/>
  <c r="BP126" i="5"/>
  <c r="F23" i="5"/>
  <c r="BP128" i="5"/>
  <c r="F25" i="5"/>
  <c r="BP131" i="5"/>
  <c r="F28" i="5"/>
  <c r="BS127" i="5"/>
  <c r="I24" i="5"/>
  <c r="BU113" i="5"/>
  <c r="K10" i="5"/>
  <c r="BU121" i="5"/>
  <c r="K18" i="5"/>
  <c r="BU143" i="5"/>
  <c r="K41" i="5"/>
  <c r="BU129" i="5"/>
  <c r="K26" i="5"/>
  <c r="BY123" i="5"/>
  <c r="O20" i="5"/>
  <c r="BS120" i="5"/>
  <c r="I17" i="5"/>
  <c r="BT116" i="5"/>
  <c r="J13" i="5"/>
  <c r="BV119" i="5"/>
  <c r="L16" i="5"/>
  <c r="BV144" i="5"/>
  <c r="L42" i="5"/>
  <c r="BQ127" i="5"/>
  <c r="G24" i="5"/>
  <c r="BT130" i="5"/>
  <c r="J27" i="5"/>
  <c r="BT144" i="5"/>
  <c r="J42" i="5"/>
  <c r="BU142" i="5"/>
  <c r="K40" i="5"/>
  <c r="BQ122" i="5"/>
  <c r="G19" i="5"/>
  <c r="BR119" i="5"/>
  <c r="H16" i="5"/>
  <c r="BR143" i="5"/>
  <c r="H41" i="5"/>
  <c r="BT122" i="5"/>
  <c r="J19" i="5"/>
  <c r="BV123" i="5"/>
  <c r="L20" i="5"/>
  <c r="CJ113" i="5"/>
  <c r="Z10" i="5"/>
  <c r="CD129" i="5"/>
  <c r="T26" i="5"/>
  <c r="CF115" i="5"/>
  <c r="V12" i="5"/>
  <c r="BW125" i="5"/>
  <c r="M22" i="5"/>
  <c r="BV127" i="5"/>
  <c r="L24" i="5"/>
  <c r="CB125" i="5"/>
  <c r="R22" i="5"/>
  <c r="CD122" i="5"/>
  <c r="T19" i="5"/>
  <c r="CM116" i="5"/>
  <c r="AC13" i="5"/>
  <c r="CG118" i="5"/>
  <c r="W15" i="5"/>
  <c r="CK115" i="5"/>
  <c r="AA12" i="5"/>
  <c r="CJ117" i="5"/>
  <c r="Z14" i="5"/>
  <c r="CL113" i="5"/>
  <c r="AB10" i="5"/>
  <c r="CM117" i="5"/>
  <c r="AC14" i="5"/>
  <c r="CI116" i="5"/>
  <c r="Y13" i="5"/>
  <c r="CH116" i="5"/>
  <c r="X13" i="5"/>
  <c r="CC130" i="5"/>
  <c r="S27" i="5"/>
  <c r="CG114" i="5"/>
  <c r="W11" i="5"/>
  <c r="CK114" i="5"/>
  <c r="AA11" i="5"/>
  <c r="BY115" i="5"/>
  <c r="O12" i="5"/>
  <c r="CD120" i="5"/>
  <c r="T17" i="5"/>
  <c r="BY118" i="5"/>
  <c r="O15" i="5"/>
  <c r="CB119" i="5"/>
  <c r="R16" i="5"/>
  <c r="BZ120" i="5"/>
  <c r="P17" i="5"/>
  <c r="CC114" i="5"/>
  <c r="S11" i="5"/>
  <c r="CF120" i="5"/>
  <c r="V17" i="5"/>
  <c r="CB115" i="5"/>
  <c r="R12" i="5"/>
  <c r="BW120" i="5"/>
  <c r="M17" i="5"/>
  <c r="BW143" i="5"/>
  <c r="M41" i="5"/>
  <c r="BO117" i="5"/>
  <c r="E14" i="5"/>
  <c r="BW144" i="5"/>
  <c r="M42" i="5"/>
  <c r="BW113" i="5"/>
  <c r="M10" i="5"/>
  <c r="BP117" i="5"/>
  <c r="F14" i="5"/>
  <c r="BY143" i="5"/>
  <c r="O41" i="5"/>
  <c r="BU114" i="5"/>
  <c r="K11" i="5"/>
  <c r="BU128" i="5"/>
  <c r="K25" i="5"/>
  <c r="BN116" i="5"/>
  <c r="D13" i="5"/>
  <c r="BQ131" i="5"/>
  <c r="G28" i="5"/>
  <c r="BU130" i="5"/>
  <c r="K27" i="5"/>
  <c r="BX143" i="5"/>
  <c r="N41" i="5"/>
  <c r="BQ124" i="5"/>
  <c r="G21" i="5"/>
  <c r="BQ142" i="5"/>
  <c r="G40" i="5"/>
  <c r="BS121" i="5"/>
  <c r="I18" i="5"/>
  <c r="BT117" i="5"/>
  <c r="J14" i="5"/>
  <c r="BV120" i="5"/>
  <c r="L17" i="5"/>
  <c r="BR131" i="5"/>
  <c r="H28" i="5"/>
  <c r="BT129" i="5"/>
  <c r="J26" i="5"/>
  <c r="BU122" i="5"/>
  <c r="K19" i="5"/>
  <c r="BU144" i="5"/>
  <c r="K42" i="5"/>
  <c r="BT131" i="5"/>
  <c r="J28" i="5"/>
  <c r="BQ128" i="5"/>
  <c r="G25" i="5"/>
  <c r="BR120" i="5"/>
  <c r="H17" i="5"/>
  <c r="BS122" i="5"/>
  <c r="I19" i="5"/>
  <c r="BT123" i="5"/>
  <c r="J20" i="5"/>
  <c r="BW124" i="5"/>
  <c r="M21" i="5"/>
  <c r="CF119" i="5"/>
  <c r="V16" i="5"/>
  <c r="CC125" i="5"/>
  <c r="S22" i="5"/>
  <c r="CL123" i="5"/>
  <c r="AB20" i="5"/>
  <c r="CM115" i="5"/>
  <c r="AC12" i="5"/>
  <c r="BY124" i="5"/>
  <c r="O21" i="5"/>
  <c r="BV126" i="5"/>
  <c r="L23" i="5"/>
  <c r="BU127" i="5"/>
  <c r="K24" i="5"/>
  <c r="CH114" i="5"/>
  <c r="X11" i="5"/>
  <c r="CD124" i="5"/>
  <c r="T21" i="5"/>
  <c r="CM118" i="5"/>
  <c r="AC15" i="5"/>
  <c r="CG124" i="5"/>
  <c r="W21" i="5"/>
  <c r="CA122" i="5"/>
  <c r="Q19" i="5"/>
  <c r="CL124" i="5"/>
  <c r="AB21" i="5"/>
  <c r="CE119" i="5"/>
  <c r="U16" i="5"/>
  <c r="CG122" i="5"/>
  <c r="W19" i="5"/>
  <c r="CK118" i="5"/>
  <c r="AA15" i="5"/>
  <c r="CJ119" i="5"/>
  <c r="Z16" i="5"/>
  <c r="CL115" i="5"/>
  <c r="AB12" i="5"/>
  <c r="CM119" i="5"/>
  <c r="AC16" i="5"/>
  <c r="CG116" i="5"/>
  <c r="W13" i="5"/>
  <c r="CA123" i="5"/>
  <c r="Q20" i="5"/>
  <c r="CK116" i="5"/>
  <c r="AA13" i="5"/>
  <c r="CE131" i="5"/>
  <c r="U28" i="5"/>
  <c r="CB122" i="5"/>
  <c r="R19" i="5"/>
  <c r="CG117" i="5"/>
  <c r="W14" i="5"/>
  <c r="CK117" i="5"/>
  <c r="AA14" i="5"/>
  <c r="CG120" i="5"/>
  <c r="W17" i="5"/>
  <c r="BX115" i="5"/>
  <c r="N12" i="5"/>
  <c r="BX116" i="5"/>
  <c r="N13" i="5"/>
  <c r="CC120" i="5"/>
  <c r="S17" i="5"/>
  <c r="CJ120" i="5"/>
  <c r="Z17" i="5"/>
  <c r="BO118" i="5"/>
  <c r="E15" i="5"/>
  <c r="BP121" i="5"/>
  <c r="F18" i="5"/>
  <c r="BO121" i="5"/>
  <c r="E18" i="5"/>
  <c r="BP119" i="5"/>
  <c r="F16" i="5"/>
  <c r="BW114" i="5"/>
  <c r="M11" i="5"/>
  <c r="BP130" i="5"/>
  <c r="F27" i="5"/>
  <c r="BO131" i="5"/>
  <c r="E28" i="5"/>
  <c r="BZ121" i="5"/>
  <c r="P18" i="5"/>
  <c r="CA142" i="5"/>
  <c r="Q40" i="5"/>
  <c r="BU115" i="5"/>
  <c r="K12" i="5"/>
  <c r="BN117" i="5"/>
  <c r="D14" i="5"/>
  <c r="BR129" i="5"/>
  <c r="H26" i="5"/>
  <c r="BU131" i="5"/>
  <c r="K28" i="5"/>
  <c r="BQ116" i="5"/>
  <c r="G13" i="5"/>
  <c r="BQ126" i="5"/>
  <c r="G23" i="5"/>
  <c r="BQ144" i="5"/>
  <c r="G42" i="5"/>
  <c r="BR142" i="5"/>
  <c r="H40" i="5"/>
  <c r="BS128" i="5"/>
  <c r="I25" i="5"/>
  <c r="BT118" i="5"/>
  <c r="J15" i="5"/>
  <c r="BV113" i="5"/>
  <c r="L10" i="5"/>
  <c r="BV121" i="5"/>
  <c r="L18" i="5"/>
  <c r="BZ142" i="5"/>
  <c r="P40" i="5"/>
  <c r="BU123" i="5"/>
  <c r="K20" i="5"/>
  <c r="BN122" i="5"/>
  <c r="D19" i="5"/>
  <c r="BR121" i="5"/>
  <c r="H18" i="5"/>
  <c r="BS123" i="5"/>
  <c r="I20" i="5"/>
  <c r="BT124" i="5"/>
  <c r="J21" i="5"/>
  <c r="CE125" i="5"/>
  <c r="U22" i="5"/>
  <c r="BX125" i="5"/>
  <c r="N22" i="5"/>
  <c r="BV124" i="5"/>
  <c r="L21" i="5"/>
  <c r="BZ124" i="5"/>
  <c r="P21" i="5"/>
  <c r="CH117" i="5"/>
  <c r="X14" i="5"/>
  <c r="CI124" i="5"/>
  <c r="Y21" i="5"/>
  <c r="CL125" i="5"/>
  <c r="AB22" i="5"/>
  <c r="CE123" i="5"/>
  <c r="U20" i="5"/>
  <c r="CI113" i="5"/>
  <c r="Y10" i="5"/>
  <c r="CK122" i="5"/>
  <c r="AA19" i="5"/>
  <c r="CE130" i="5"/>
  <c r="U27" i="5"/>
  <c r="CH113" i="5"/>
  <c r="X10" i="5"/>
  <c r="CJ123" i="5"/>
  <c r="Z20" i="5"/>
  <c r="CL118" i="5"/>
  <c r="AB15" i="5"/>
  <c r="CE124" i="5"/>
  <c r="U21" i="5"/>
  <c r="CC123" i="5"/>
  <c r="S20" i="5"/>
  <c r="CD130" i="5"/>
  <c r="T27" i="5"/>
  <c r="CB124" i="5"/>
  <c r="R21" i="5"/>
  <c r="CE113" i="5"/>
  <c r="U10" i="5"/>
  <c r="CG119" i="5"/>
  <c r="W16" i="5"/>
  <c r="CK119" i="5"/>
  <c r="AA16" i="5"/>
  <c r="BZ118" i="5"/>
  <c r="P15" i="5"/>
  <c r="BX119" i="5"/>
  <c r="N16" i="5"/>
  <c r="BZ113" i="5"/>
  <c r="P10" i="5"/>
  <c r="CC113" i="5"/>
  <c r="S10" i="5"/>
  <c r="BX120" i="5"/>
  <c r="N17" i="5"/>
  <c r="CA115" i="5"/>
  <c r="Q12" i="5"/>
  <c r="BY114" i="5"/>
  <c r="O11" i="5"/>
  <c r="CC115" i="5"/>
  <c r="S12" i="5"/>
  <c r="BW122" i="5"/>
  <c r="M19" i="5"/>
  <c r="BP122" i="5"/>
  <c r="F19" i="5"/>
  <c r="BW115" i="5"/>
  <c r="M12" i="5"/>
  <c r="BO129" i="5"/>
  <c r="E26" i="5"/>
  <c r="BP116" i="5"/>
  <c r="F13" i="5"/>
  <c r="BO143" i="5"/>
  <c r="E41" i="5"/>
  <c r="BP143" i="5"/>
  <c r="F41" i="5"/>
  <c r="BZ123" i="5"/>
  <c r="P20" i="5"/>
  <c r="CA144" i="5"/>
  <c r="Q42" i="5"/>
  <c r="BU116" i="5"/>
  <c r="K13" i="5"/>
  <c r="BN118" i="5"/>
  <c r="D15" i="5"/>
  <c r="BQ117" i="5"/>
  <c r="G14" i="5"/>
  <c r="BR122" i="5"/>
  <c r="H19" i="5"/>
  <c r="BR144" i="5"/>
  <c r="H42" i="5"/>
  <c r="BT119" i="5"/>
  <c r="J16" i="5"/>
  <c r="BV114" i="5"/>
  <c r="L11" i="5"/>
  <c r="BV128" i="5"/>
  <c r="L25" i="5"/>
  <c r="BY142" i="5"/>
  <c r="O40" i="5"/>
  <c r="BZ144" i="5"/>
  <c r="P42" i="5"/>
  <c r="BN123" i="5"/>
  <c r="D20" i="5"/>
  <c r="BS131" i="5"/>
  <c r="I28" i="5"/>
  <c r="BP129" i="5"/>
  <c r="F26" i="5"/>
  <c r="BR123" i="5"/>
  <c r="H20" i="5"/>
  <c r="BS124" i="5"/>
  <c r="I21" i="5"/>
  <c r="BT126" i="5"/>
  <c r="J23" i="5"/>
  <c r="BV143" i="5"/>
  <c r="L41" i="5"/>
  <c r="CE129" i="5"/>
  <c r="U26" i="5"/>
  <c r="CC129" i="5"/>
  <c r="S26" i="5"/>
  <c r="CA124" i="5"/>
  <c r="Q21" i="5"/>
  <c r="BV125" i="5"/>
  <c r="L22" i="5"/>
  <c r="CH119" i="5"/>
  <c r="X16" i="5"/>
  <c r="CF113" i="5"/>
  <c r="V10" i="5"/>
  <c r="CC122" i="5"/>
  <c r="S19" i="5"/>
  <c r="CI115" i="5"/>
  <c r="Y12" i="5"/>
  <c r="CH115" i="5"/>
  <c r="X12" i="5"/>
  <c r="CJ125" i="5"/>
  <c r="Z22" i="5"/>
  <c r="CL122" i="5"/>
  <c r="AB19" i="5"/>
  <c r="CL116" i="5"/>
  <c r="AB13" i="5"/>
  <c r="CE115" i="5"/>
  <c r="U12" i="5"/>
  <c r="CG123" i="5"/>
  <c r="W20" i="5"/>
  <c r="CI114" i="5"/>
  <c r="Y11" i="5"/>
  <c r="CK123" i="5"/>
  <c r="AA20" i="5"/>
  <c r="CA113" i="5"/>
  <c r="Q10" i="5"/>
  <c r="BZ119" i="5"/>
  <c r="P16" i="5"/>
  <c r="CC119" i="5"/>
  <c r="S16" i="5"/>
  <c r="CI120" i="5"/>
  <c r="Y17" i="5"/>
  <c r="CD118" i="5"/>
  <c r="T15" i="5"/>
  <c r="BY120" i="5"/>
  <c r="O17" i="5"/>
  <c r="CK120" i="5"/>
  <c r="AA17" i="5"/>
  <c r="BO123" i="5"/>
  <c r="E20" i="5"/>
  <c r="BP123" i="5"/>
  <c r="F20" i="5"/>
  <c r="BW116" i="5"/>
  <c r="M13" i="5"/>
  <c r="BO142" i="5"/>
  <c r="E40" i="5"/>
  <c r="BY122" i="5"/>
  <c r="O19" i="5"/>
  <c r="BR128" i="5"/>
  <c r="H25" i="5"/>
  <c r="BT127" i="5"/>
  <c r="J24" i="5"/>
  <c r="BU117" i="5"/>
  <c r="K14" i="5"/>
  <c r="BN119" i="5"/>
  <c r="D16" i="5"/>
  <c r="BQ118" i="5"/>
  <c r="G15" i="5"/>
  <c r="BR124" i="5"/>
  <c r="H21" i="5"/>
  <c r="BS116" i="5"/>
  <c r="I13" i="5"/>
  <c r="BS143" i="5"/>
  <c r="I41" i="5"/>
  <c r="BT120" i="5"/>
  <c r="J17" i="5"/>
  <c r="BV115" i="5"/>
  <c r="L12" i="5"/>
  <c r="BN129" i="5"/>
  <c r="D26" i="5"/>
  <c r="BY144" i="5"/>
  <c r="O42" i="5"/>
  <c r="CA121" i="5"/>
  <c r="Q18" i="5"/>
  <c r="BN124" i="5"/>
  <c r="D21" i="5"/>
  <c r="BN143" i="5"/>
  <c r="D41" i="5"/>
  <c r="BQ143" i="5"/>
  <c r="G41" i="5"/>
  <c r="BR127" i="5"/>
  <c r="H24" i="5"/>
  <c r="BS126" i="5"/>
  <c r="I23" i="5"/>
  <c r="BU124" i="5"/>
  <c r="K21" i="5"/>
  <c r="BX124" i="5"/>
  <c r="N21" i="5"/>
  <c r="CJ115" i="5"/>
  <c r="Z12" i="5"/>
  <c r="CK124" i="5"/>
  <c r="AA21" i="5"/>
  <c r="CF124" i="5"/>
  <c r="V21" i="5"/>
  <c r="CI118" i="5"/>
  <c r="Y15" i="5"/>
  <c r="CH118" i="5"/>
  <c r="X15" i="5"/>
  <c r="CF114" i="5"/>
  <c r="V11" i="5"/>
  <c r="CD123" i="5"/>
  <c r="T20" i="5"/>
  <c r="CE118" i="5"/>
  <c r="U15" i="5"/>
  <c r="CI117" i="5"/>
  <c r="Y14" i="5"/>
  <c r="CC124" i="5"/>
  <c r="S21" i="5"/>
  <c r="CA119" i="5"/>
  <c r="Q16" i="5"/>
  <c r="CA114" i="5"/>
  <c r="Q11" i="5"/>
  <c r="CD115" i="5"/>
  <c r="T12" i="5"/>
  <c r="BY113" i="5"/>
  <c r="O10" i="5"/>
  <c r="BZ115" i="5"/>
  <c r="P12" i="5"/>
  <c r="BO124" i="5"/>
  <c r="E21" i="5"/>
  <c r="BO144" i="5"/>
  <c r="E42" i="5"/>
  <c r="BP124" i="5"/>
  <c r="F21" i="5"/>
  <c r="BO120" i="5"/>
  <c r="E17" i="5"/>
  <c r="BP118" i="5"/>
  <c r="F15" i="5"/>
  <c r="BQ123" i="5"/>
  <c r="G20" i="5"/>
  <c r="BU118" i="5"/>
  <c r="K15" i="5"/>
  <c r="BN120" i="5"/>
  <c r="D17" i="5"/>
  <c r="BN142" i="5"/>
  <c r="D40" i="5"/>
  <c r="BQ119" i="5"/>
  <c r="G16" i="5"/>
  <c r="BR130" i="5"/>
  <c r="H27" i="5"/>
  <c r="BS117" i="5"/>
  <c r="I14" i="5"/>
  <c r="BT113" i="5"/>
  <c r="J10" i="5"/>
  <c r="BT121" i="5"/>
  <c r="J18" i="5"/>
  <c r="BV116" i="5"/>
  <c r="L13" i="5"/>
  <c r="BN130" i="5"/>
  <c r="D27" i="5"/>
  <c r="BP142" i="5"/>
  <c r="F40" i="5"/>
  <c r="BZ122" i="5"/>
  <c r="P19" i="5"/>
  <c r="BS130" i="5"/>
  <c r="I27" i="5"/>
  <c r="BV129" i="5"/>
  <c r="L26" i="5"/>
  <c r="BR116" i="5"/>
  <c r="H13" i="5"/>
  <c r="BV230" i="5"/>
  <c r="BV231" i="5"/>
  <c r="CA222" i="5"/>
  <c r="BX226" i="5"/>
  <c r="BQ226" i="5"/>
  <c r="CG227" i="5"/>
  <c r="CE227" i="5"/>
  <c r="CA226" i="5"/>
  <c r="CM217" i="5"/>
  <c r="CF239" i="5"/>
  <c r="CC224" i="5"/>
  <c r="CL226" i="5"/>
  <c r="CE221" i="5"/>
  <c r="CG224" i="5"/>
  <c r="CI224" i="5"/>
  <c r="CJ216" i="5"/>
  <c r="CF216" i="5"/>
  <c r="CG216" i="5"/>
  <c r="CC226" i="5"/>
  <c r="CJ215" i="5"/>
  <c r="CL225" i="5"/>
  <c r="CB215" i="5"/>
  <c r="BX218" i="5"/>
  <c r="BZ222" i="5"/>
  <c r="CC216" i="5"/>
  <c r="BX219" i="5"/>
  <c r="CD221" i="5"/>
  <c r="CA215" i="5"/>
  <c r="BW219" i="5"/>
  <c r="BP239" i="5"/>
  <c r="BO222" i="5"/>
  <c r="BO241" i="5"/>
  <c r="BO224" i="5"/>
  <c r="BP221" i="5"/>
  <c r="BU231" i="5"/>
  <c r="BQ234" i="5"/>
  <c r="BS230" i="5"/>
  <c r="BT221" i="5"/>
  <c r="BV219" i="5"/>
  <c r="BN233" i="5"/>
  <c r="BX223" i="5"/>
  <c r="BQ236" i="5"/>
  <c r="BR234" i="5"/>
  <c r="BT232" i="5"/>
  <c r="BU224" i="5"/>
  <c r="BP230" i="5"/>
  <c r="BR219" i="5"/>
  <c r="BR236" i="5"/>
  <c r="BS228" i="5"/>
  <c r="BS243" i="5"/>
  <c r="BT234" i="5"/>
  <c r="BP225" i="5"/>
  <c r="BQ231" i="5"/>
  <c r="BZ223" i="5"/>
  <c r="BU216" i="5"/>
  <c r="BU230" i="5"/>
  <c r="BX227" i="5"/>
  <c r="CF227" i="5"/>
  <c r="BZ227" i="5"/>
  <c r="BU228" i="5"/>
  <c r="CM220" i="5"/>
  <c r="CG226" i="5"/>
  <c r="CK226" i="5"/>
  <c r="BY239" i="5"/>
  <c r="CL227" i="5"/>
  <c r="CE225" i="5"/>
  <c r="CI227" i="5"/>
  <c r="CG239" i="5"/>
  <c r="CJ219" i="5"/>
  <c r="CF218" i="5"/>
  <c r="CG240" i="5"/>
  <c r="CG219" i="5"/>
  <c r="CI216" i="5"/>
  <c r="CJ217" i="5"/>
  <c r="CD226" i="5"/>
  <c r="BX217" i="5"/>
  <c r="BY220" i="5"/>
  <c r="CB221" i="5"/>
  <c r="BX222" i="5"/>
  <c r="CC222" i="5"/>
  <c r="CF222" i="5"/>
  <c r="CA220" i="5"/>
  <c r="BX216" i="5"/>
  <c r="CA221" i="5"/>
  <c r="BW220" i="5"/>
  <c r="BP242" i="5"/>
  <c r="BO235" i="5"/>
  <c r="BW223" i="5"/>
  <c r="BP233" i="5"/>
  <c r="BO244" i="5"/>
  <c r="BP222" i="5"/>
  <c r="BU232" i="5"/>
  <c r="BQ238" i="5"/>
  <c r="BR232" i="5"/>
  <c r="BS245" i="5"/>
  <c r="BT222" i="5"/>
  <c r="BV220" i="5"/>
  <c r="BN234" i="5"/>
  <c r="BP229" i="5"/>
  <c r="BS231" i="5"/>
  <c r="BT239" i="5"/>
  <c r="BU225" i="5"/>
  <c r="BN224" i="5"/>
  <c r="BR220" i="5"/>
  <c r="BS244" i="5"/>
  <c r="BV224" i="5"/>
  <c r="BZ225" i="5"/>
  <c r="BU217" i="5"/>
  <c r="BN221" i="5"/>
  <c r="BV229" i="5"/>
  <c r="BU227" i="5"/>
  <c r="CK227" i="5"/>
  <c r="CG242" i="5"/>
  <c r="CK215" i="5"/>
  <c r="BY240" i="5"/>
  <c r="CJ221" i="5"/>
  <c r="CC241" i="5"/>
  <c r="CF220" i="5"/>
  <c r="BY241" i="5"/>
  <c r="CA239" i="5"/>
  <c r="CC242" i="5"/>
  <c r="CE215" i="5"/>
  <c r="CG221" i="5"/>
  <c r="CI219" i="5"/>
  <c r="CJ220" i="5"/>
  <c r="BX221" i="5"/>
  <c r="BY243" i="5"/>
  <c r="CA217" i="5"/>
  <c r="CC243" i="5"/>
  <c r="CB217" i="5"/>
  <c r="BX220" i="5"/>
  <c r="CB220" i="5"/>
  <c r="BW221" i="5"/>
  <c r="BO218" i="5"/>
  <c r="BO243" i="5"/>
  <c r="BQ221" i="5"/>
  <c r="BO236" i="5"/>
  <c r="BO232" i="5"/>
  <c r="BP240" i="5"/>
  <c r="BP223" i="5"/>
  <c r="BU233" i="5"/>
  <c r="BQ239" i="5"/>
  <c r="BS218" i="5"/>
  <c r="BT215" i="5"/>
  <c r="BT223" i="5"/>
  <c r="BV221" i="5"/>
  <c r="BW225" i="5"/>
  <c r="BQ235" i="5"/>
  <c r="BT240" i="5"/>
  <c r="BU239" i="5"/>
  <c r="BN225" i="5"/>
  <c r="BR221" i="5"/>
  <c r="BR238" i="5"/>
  <c r="BS234" i="5"/>
  <c r="BS246" i="5"/>
  <c r="BV225" i="5"/>
  <c r="BP232" i="5"/>
  <c r="BY224" i="5"/>
  <c r="BR230" i="5"/>
  <c r="BU218" i="5"/>
  <c r="BU236" i="5"/>
  <c r="CH227" i="5"/>
  <c r="BU229" i="5"/>
  <c r="CF215" i="5"/>
  <c r="BZ240" i="5"/>
  <c r="CF226" i="5"/>
  <c r="CK217" i="5"/>
  <c r="CD242" i="5"/>
  <c r="CH215" i="5"/>
  <c r="CJ225" i="5"/>
  <c r="CL215" i="5"/>
  <c r="CM216" i="5"/>
  <c r="CF224" i="5"/>
  <c r="CB241" i="5"/>
  <c r="CD239" i="5"/>
  <c r="CH218" i="5"/>
  <c r="CL218" i="5"/>
  <c r="CE217" i="5"/>
  <c r="CG225" i="5"/>
  <c r="CI221" i="5"/>
  <c r="CB242" i="5"/>
  <c r="CG241" i="5"/>
  <c r="CJ224" i="5"/>
  <c r="BZ215" i="5"/>
  <c r="CC215" i="5"/>
  <c r="CI222" i="5"/>
  <c r="CD220" i="5"/>
  <c r="CJ222" i="5"/>
  <c r="CC220" i="5"/>
  <c r="BW222" i="5"/>
  <c r="BO219" i="5"/>
  <c r="BQ222" i="5"/>
  <c r="BQ224" i="5"/>
  <c r="BP235" i="5"/>
  <c r="BQ218" i="5"/>
  <c r="BX225" i="5"/>
  <c r="BR231" i="5"/>
  <c r="BU234" i="5"/>
  <c r="BS219" i="5"/>
  <c r="BT216" i="5"/>
  <c r="BT230" i="5"/>
  <c r="BU238" i="5"/>
  <c r="BV222" i="5"/>
  <c r="BO226" i="5"/>
  <c r="BP236" i="5"/>
  <c r="BQ237" i="5"/>
  <c r="BY244" i="5"/>
  <c r="CA223" i="5"/>
  <c r="BT241" i="5"/>
  <c r="BN226" i="5"/>
  <c r="BR222" i="5"/>
  <c r="BR239" i="5"/>
  <c r="BS238" i="5"/>
  <c r="BT224" i="5"/>
  <c r="BT235" i="5"/>
  <c r="BQ225" i="5"/>
  <c r="BR240" i="5"/>
  <c r="BT229" i="5"/>
  <c r="BU219" i="5"/>
  <c r="BN223" i="5"/>
  <c r="BN246" i="5"/>
  <c r="CC227" i="5"/>
  <c r="CD227" i="5"/>
  <c r="BV228" i="5"/>
  <c r="BV226" i="5"/>
  <c r="CF217" i="5"/>
  <c r="CH242" i="5"/>
  <c r="CK220" i="5"/>
  <c r="CH217" i="5"/>
  <c r="CJ227" i="5"/>
  <c r="CL217" i="5"/>
  <c r="CM219" i="5"/>
  <c r="CF241" i="5"/>
  <c r="BZ239" i="5"/>
  <c r="CK218" i="5"/>
  <c r="CB224" i="5"/>
  <c r="CD225" i="5"/>
  <c r="CE220" i="5"/>
  <c r="CI225" i="5"/>
  <c r="CK216" i="5"/>
  <c r="CD240" i="5"/>
  <c r="BY242" i="5"/>
  <c r="CJ226" i="5"/>
  <c r="CC239" i="5"/>
  <c r="BZ221" i="5"/>
  <c r="CC221" i="5"/>
  <c r="BY215" i="5"/>
  <c r="BY216" i="5"/>
  <c r="CC217" i="5"/>
  <c r="CD216" i="5"/>
  <c r="BO234" i="5"/>
  <c r="BO223" i="5"/>
  <c r="BY223" i="5"/>
  <c r="BW215" i="5"/>
  <c r="BQ229" i="5"/>
  <c r="BQ230" i="5"/>
  <c r="BP226" i="5"/>
  <c r="BT237" i="5"/>
  <c r="BS220" i="5"/>
  <c r="BT217" i="5"/>
  <c r="BV215" i="5"/>
  <c r="BV223" i="5"/>
  <c r="BP237" i="5"/>
  <c r="BR233" i="5"/>
  <c r="BY246" i="5"/>
  <c r="BT242" i="5"/>
  <c r="BS233" i="5"/>
  <c r="BR223" i="5"/>
  <c r="BS239" i="5"/>
  <c r="BT225" i="5"/>
  <c r="BS235" i="5"/>
  <c r="BU235" i="5"/>
  <c r="BU220" i="5"/>
  <c r="BZ226" i="5"/>
  <c r="BV227" i="5"/>
  <c r="CF219" i="5"/>
  <c r="CA224" i="5"/>
  <c r="CJ218" i="5"/>
  <c r="CG215" i="5"/>
  <c r="CI215" i="5"/>
  <c r="CK224" i="5"/>
  <c r="CH220" i="5"/>
  <c r="CL220" i="5"/>
  <c r="CM221" i="5"/>
  <c r="CG218" i="5"/>
  <c r="CC225" i="5"/>
  <c r="CB226" i="5"/>
  <c r="CE224" i="5"/>
  <c r="CK219" i="5"/>
  <c r="CH216" i="5"/>
  <c r="CL216" i="5"/>
  <c r="CA216" i="5"/>
  <c r="CD217" i="5"/>
  <c r="BY221" i="5"/>
  <c r="CB216" i="5"/>
  <c r="BY222" i="5"/>
  <c r="CK222" i="5"/>
  <c r="BY217" i="5"/>
  <c r="CD222" i="5"/>
  <c r="BY225" i="5"/>
  <c r="BW216" i="5"/>
  <c r="BO242" i="5"/>
  <c r="BP241" i="5"/>
  <c r="BO220" i="5"/>
  <c r="BO231" i="5"/>
  <c r="BP218" i="5"/>
  <c r="BP228" i="5"/>
  <c r="BQ233" i="5"/>
  <c r="BU237" i="5"/>
  <c r="BS221" i="5"/>
  <c r="BT218" i="5"/>
  <c r="BT238" i="5"/>
  <c r="BV216" i="5"/>
  <c r="BP238" i="5"/>
  <c r="BT231" i="5"/>
  <c r="BZ224" i="5"/>
  <c r="BS232" i="5"/>
  <c r="BO238" i="5"/>
  <c r="BR225" i="5"/>
  <c r="BS224" i="5"/>
  <c r="BS240" i="5"/>
  <c r="BT226" i="5"/>
  <c r="BN238" i="5"/>
  <c r="BS237" i="5"/>
  <c r="BQ232" i="5"/>
  <c r="BS229" i="5"/>
  <c r="BT236" i="5"/>
  <c r="BU221" i="5"/>
  <c r="BN239" i="5"/>
  <c r="BW226" i="5"/>
  <c r="BY227" i="5"/>
  <c r="BW227" i="5"/>
  <c r="CF221" i="5"/>
  <c r="CI226" i="5"/>
  <c r="CB225" i="5"/>
  <c r="CC240" i="5"/>
  <c r="CE216" i="5"/>
  <c r="CG217" i="5"/>
  <c r="CI217" i="5"/>
  <c r="CI240" i="5"/>
  <c r="CL224" i="5"/>
  <c r="CE226" i="5"/>
  <c r="CI218" i="5"/>
  <c r="CE240" i="5"/>
  <c r="CK221" i="5"/>
  <c r="CH219" i="5"/>
  <c r="CI239" i="5"/>
  <c r="CL219" i="5"/>
  <c r="BX241" i="5"/>
  <c r="CL222" i="5"/>
  <c r="CE222" i="5"/>
  <c r="CG243" i="5"/>
  <c r="CB222" i="5"/>
  <c r="CM222" i="5"/>
  <c r="BZ217" i="5"/>
  <c r="CK243" i="5"/>
  <c r="CG222" i="5"/>
  <c r="BX245" i="5"/>
  <c r="BW217" i="5"/>
  <c r="BQ220" i="5"/>
  <c r="BO239" i="5"/>
  <c r="BQ219" i="5"/>
  <c r="BW224" i="5"/>
  <c r="BP219" i="5"/>
  <c r="BQ228" i="5"/>
  <c r="BR224" i="5"/>
  <c r="BS222" i="5"/>
  <c r="BT219" i="5"/>
  <c r="BV217" i="5"/>
  <c r="BN231" i="5"/>
  <c r="BO237" i="5"/>
  <c r="BR228" i="5"/>
  <c r="BO245" i="5"/>
  <c r="BR235" i="5"/>
  <c r="BR229" i="5"/>
  <c r="BS225" i="5"/>
  <c r="BS241" i="5"/>
  <c r="BT228" i="5"/>
  <c r="BU222" i="5"/>
  <c r="BN218" i="5"/>
  <c r="BU226" i="5"/>
  <c r="CA227" i="5"/>
  <c r="BY226" i="5"/>
  <c r="CM215" i="5"/>
  <c r="CF225" i="5"/>
  <c r="CB239" i="5"/>
  <c r="CB227" i="5"/>
  <c r="CD224" i="5"/>
  <c r="CM218" i="5"/>
  <c r="CG220" i="5"/>
  <c r="CI220" i="5"/>
  <c r="CE239" i="5"/>
  <c r="CA225" i="5"/>
  <c r="CK225" i="5"/>
  <c r="CH221" i="5"/>
  <c r="CL221" i="5"/>
  <c r="BX242" i="5"/>
  <c r="BZ216" i="5"/>
  <c r="BX215" i="5"/>
  <c r="CH222" i="5"/>
  <c r="CD215" i="5"/>
  <c r="BZ220" i="5"/>
  <c r="BQ223" i="5"/>
  <c r="BW218" i="5"/>
  <c r="BO240" i="5"/>
  <c r="BP231" i="5"/>
  <c r="BO221" i="5"/>
  <c r="BO233" i="5"/>
  <c r="BO225" i="5"/>
  <c r="BP220" i="5"/>
  <c r="BP234" i="5"/>
  <c r="BR226" i="5"/>
  <c r="BS223" i="5"/>
  <c r="BT220" i="5"/>
  <c r="BV218" i="5"/>
  <c r="BN232" i="5"/>
  <c r="BN236" i="5"/>
  <c r="BP224" i="5"/>
  <c r="BR237" i="5"/>
  <c r="BT233" i="5"/>
  <c r="BR218" i="5"/>
  <c r="BS226" i="5"/>
  <c r="BS242" i="5"/>
  <c r="BX224" i="5"/>
  <c r="BS236" i="5"/>
  <c r="BU215" i="5"/>
  <c r="BU223" i="5"/>
  <c r="BN219" i="5"/>
  <c r="CL140" i="5"/>
  <c r="CN186" i="5"/>
  <c r="CL191" i="5"/>
  <c r="CL189" i="5"/>
  <c r="CK190" i="5"/>
  <c r="CK188" i="5"/>
  <c r="CN139" i="5"/>
  <c r="CN137" i="5"/>
  <c r="CM186" i="5"/>
  <c r="CJ191" i="5"/>
  <c r="CJ189" i="5"/>
  <c r="CN190" i="5"/>
  <c r="CN188" i="5"/>
  <c r="CM139" i="5"/>
  <c r="CM137" i="5"/>
  <c r="CO190" i="5"/>
  <c r="CO188" i="5"/>
  <c r="CM190" i="5"/>
  <c r="CM188" i="5"/>
  <c r="CL137" i="5"/>
  <c r="CK140" i="5"/>
  <c r="CK138" i="5"/>
  <c r="CK186" i="5"/>
  <c r="CL190" i="5"/>
  <c r="CL188" i="5"/>
  <c r="CK191" i="5"/>
  <c r="CK189" i="5"/>
  <c r="CJ137" i="5"/>
  <c r="CN138" i="5"/>
  <c r="CJ190" i="5"/>
  <c r="CJ188" i="5"/>
  <c r="CN191" i="5"/>
  <c r="CN189" i="5"/>
  <c r="CM140" i="5"/>
  <c r="CM138" i="5"/>
  <c r="CO191" i="5"/>
  <c r="CO189" i="5"/>
  <c r="CM191" i="5"/>
  <c r="CM189" i="5"/>
  <c r="CO134" i="5"/>
  <c r="CL187" i="5"/>
  <c r="CD185" i="5"/>
  <c r="CC185" i="5"/>
  <c r="CB186" i="5"/>
  <c r="CI187" i="5"/>
  <c r="CH187" i="5"/>
  <c r="CO185" i="5"/>
  <c r="CN187" i="5"/>
  <c r="CL185" i="5"/>
  <c r="CO136" i="5"/>
  <c r="CD187" i="5"/>
  <c r="CD184" i="5"/>
  <c r="CK187" i="5"/>
  <c r="CC184" i="5"/>
  <c r="CB185" i="5"/>
  <c r="CQ186" i="5"/>
  <c r="CO187" i="5"/>
  <c r="CF187" i="5"/>
  <c r="CE186" i="5"/>
  <c r="CH186" i="5"/>
  <c r="CL186" i="5"/>
  <c r="CC187" i="5"/>
  <c r="CJ187" i="5"/>
  <c r="CB184" i="5"/>
  <c r="CQ185" i="5"/>
  <c r="CP185" i="5"/>
  <c r="CG187" i="5"/>
  <c r="CM187" i="5"/>
  <c r="CM238" i="5" s="1"/>
  <c r="CM185" i="5"/>
  <c r="CI186" i="5"/>
  <c r="CP136" i="5"/>
  <c r="CO135" i="5"/>
  <c r="CE184" i="5"/>
  <c r="CD186" i="5"/>
  <c r="CC186" i="5"/>
  <c r="CB187" i="5"/>
  <c r="CQ187" i="5"/>
  <c r="CP187" i="5"/>
  <c r="CO186" i="5"/>
  <c r="CN185" i="5"/>
  <c r="CE187" i="5"/>
  <c r="CE185" i="5"/>
  <c r="CJ186" i="5"/>
  <c r="CF180" i="5"/>
  <c r="CK185" i="5"/>
  <c r="CI184" i="5"/>
  <c r="CK183" i="5"/>
  <c r="CK180" i="5"/>
  <c r="CH183" i="5"/>
  <c r="CF182" i="5"/>
  <c r="CI182" i="5"/>
  <c r="CH77" i="5"/>
  <c r="CG77" i="5"/>
  <c r="CF77" i="5"/>
  <c r="CF185" i="5"/>
  <c r="CG185" i="5"/>
  <c r="CJ185" i="5"/>
  <c r="CF184" i="5"/>
  <c r="CI183" i="5"/>
  <c r="CH182" i="5"/>
  <c r="CH132" i="5"/>
  <c r="CG132" i="5"/>
  <c r="CF132" i="5"/>
  <c r="CH185" i="5"/>
  <c r="CG184" i="5"/>
  <c r="CJ184" i="5"/>
  <c r="CG182" i="5"/>
  <c r="CK181" i="5"/>
  <c r="CJ180" i="5"/>
  <c r="CK184" i="5"/>
  <c r="CF181" i="5"/>
  <c r="CH181" i="5"/>
  <c r="CJ182" i="5"/>
  <c r="CI181" i="5"/>
  <c r="CH79" i="5"/>
  <c r="CG79" i="5"/>
  <c r="CF79" i="5"/>
  <c r="CI185" i="5"/>
  <c r="CH184" i="5"/>
  <c r="CF183" i="5"/>
  <c r="CG181" i="5"/>
  <c r="CH180" i="5"/>
  <c r="CK182" i="5"/>
  <c r="CJ181" i="5"/>
  <c r="CG183" i="5"/>
  <c r="CJ183" i="5"/>
  <c r="CG180" i="5"/>
  <c r="CI180" i="5"/>
  <c r="CH78" i="5"/>
  <c r="CG78" i="5"/>
  <c r="CF78" i="5"/>
  <c r="BY65" i="5"/>
  <c r="O14" i="5" s="1"/>
  <c r="CB65" i="5"/>
  <c r="R14" i="5" s="1"/>
  <c r="CD219" i="5"/>
  <c r="CC218" i="5"/>
  <c r="CB219" i="5"/>
  <c r="BY64" i="5"/>
  <c r="O13" i="5" s="1"/>
  <c r="CB64" i="5"/>
  <c r="R13" i="5" s="1"/>
  <c r="BZ218" i="5"/>
  <c r="CE65" i="5"/>
  <c r="U14" i="5" s="1"/>
  <c r="CA65" i="5"/>
  <c r="Q14" i="5" s="1"/>
  <c r="CD218" i="5"/>
  <c r="CB218" i="5"/>
  <c r="CA219" i="5"/>
  <c r="BY219" i="5"/>
  <c r="CE64" i="5"/>
  <c r="U13" i="5" s="1"/>
  <c r="CA64" i="5"/>
  <c r="Q13" i="5" s="1"/>
  <c r="CD65" i="5"/>
  <c r="T14" i="5" s="1"/>
  <c r="BZ65" i="5"/>
  <c r="P14" i="5" s="1"/>
  <c r="CA218" i="5"/>
  <c r="BY218" i="5"/>
  <c r="CD64" i="5"/>
  <c r="T13" i="5" s="1"/>
  <c r="BZ64" i="5"/>
  <c r="P13" i="5" s="1"/>
  <c r="CC65" i="5"/>
  <c r="S14" i="5" s="1"/>
  <c r="CC219" i="5"/>
  <c r="CE219" i="5"/>
  <c r="CC64" i="5"/>
  <c r="S13" i="5" s="1"/>
  <c r="BZ219" i="5"/>
  <c r="CE218" i="5"/>
  <c r="BL61" i="5"/>
  <c r="B10" i="5" s="1"/>
  <c r="BR62" i="5"/>
  <c r="BP63" i="5"/>
  <c r="F12" i="5" s="1"/>
  <c r="BZ74" i="5"/>
  <c r="CH74" i="5"/>
  <c r="BX75" i="5"/>
  <c r="CF75" i="5"/>
  <c r="CN75" i="5"/>
  <c r="AD24" i="5" s="1"/>
  <c r="CD76" i="5"/>
  <c r="CL76" i="5"/>
  <c r="CB77" i="5"/>
  <c r="R26" i="5" s="1"/>
  <c r="CJ77" i="5"/>
  <c r="CR77" i="5"/>
  <c r="AH26" i="5" s="1"/>
  <c r="BZ78" i="5"/>
  <c r="BX79" i="5"/>
  <c r="CN79" i="5"/>
  <c r="AD28" i="5" s="1"/>
  <c r="CL132" i="5"/>
  <c r="CB133" i="5"/>
  <c r="BX135" i="5"/>
  <c r="CN135" i="5"/>
  <c r="CD136" i="5"/>
  <c r="BM61" i="5"/>
  <c r="C10" i="5" s="1"/>
  <c r="BS62" i="5"/>
  <c r="BQ63" i="5"/>
  <c r="G12" i="5" s="1"/>
  <c r="CA74" i="5"/>
  <c r="CI74" i="5"/>
  <c r="Y23" i="5" s="1"/>
  <c r="BY75" i="5"/>
  <c r="O24" i="5" s="1"/>
  <c r="CG75" i="5"/>
  <c r="W24" i="5" s="1"/>
  <c r="BW76" i="5"/>
  <c r="M25" i="5" s="1"/>
  <c r="CE76" i="5"/>
  <c r="U25" i="5" s="1"/>
  <c r="CM76" i="5"/>
  <c r="AC25" i="5" s="1"/>
  <c r="CK77" i="5"/>
  <c r="AA26" i="5" s="1"/>
  <c r="CA78" i="5"/>
  <c r="CI78" i="5"/>
  <c r="BY79" i="5"/>
  <c r="O28" i="5" s="1"/>
  <c r="CC133" i="5"/>
  <c r="CK133" i="5"/>
  <c r="CI134" i="5"/>
  <c r="BW136" i="5"/>
  <c r="CE136" i="5"/>
  <c r="BN61" i="5"/>
  <c r="D10" i="5" s="1"/>
  <c r="BL62" i="5"/>
  <c r="B11" i="5" s="1"/>
  <c r="BR63" i="5"/>
  <c r="H12" i="5" s="1"/>
  <c r="CB74" i="5"/>
  <c r="R23" i="5" s="1"/>
  <c r="CJ74" i="5"/>
  <c r="CR74" i="5"/>
  <c r="AH23" i="5" s="1"/>
  <c r="BZ75" i="5"/>
  <c r="CH75" i="5"/>
  <c r="BX76" i="5"/>
  <c r="N25" i="5" s="1"/>
  <c r="CF76" i="5"/>
  <c r="CN76" i="5"/>
  <c r="AD25" i="5" s="1"/>
  <c r="CL77" i="5"/>
  <c r="AB26" i="5" s="1"/>
  <c r="CB78" i="5"/>
  <c r="CJ78" i="5"/>
  <c r="CR78" i="5"/>
  <c r="AH27" i="5" s="1"/>
  <c r="BZ79" i="5"/>
  <c r="CD133" i="5"/>
  <c r="CB134" i="5"/>
  <c r="CJ134" i="5"/>
  <c r="CR134" i="5"/>
  <c r="BX136" i="5"/>
  <c r="CF136" i="5"/>
  <c r="CR138" i="5"/>
  <c r="BM60" i="5"/>
  <c r="C9" i="5" s="1"/>
  <c r="BO61" i="5"/>
  <c r="E10" i="5" s="1"/>
  <c r="BM62" i="5"/>
  <c r="C11" i="5" s="1"/>
  <c r="BS63" i="5"/>
  <c r="CC74" i="5"/>
  <c r="S23" i="5" s="1"/>
  <c r="CK74" i="5"/>
  <c r="AA23" i="5" s="1"/>
  <c r="CA75" i="5"/>
  <c r="CI75" i="5"/>
  <c r="BY76" i="5"/>
  <c r="O25" i="5" s="1"/>
  <c r="CG76" i="5"/>
  <c r="BW77" i="5"/>
  <c r="M26" i="5" s="1"/>
  <c r="CM77" i="5"/>
  <c r="AC26" i="5" s="1"/>
  <c r="CK78" i="5"/>
  <c r="CA79" i="5"/>
  <c r="Q28" i="5" s="1"/>
  <c r="CI79" i="5"/>
  <c r="BY132" i="5"/>
  <c r="CE133" i="5"/>
  <c r="CC134" i="5"/>
  <c r="CK134" i="5"/>
  <c r="CI135" i="5"/>
  <c r="BY136" i="5"/>
  <c r="BN60" i="5"/>
  <c r="D9" i="5" s="1"/>
  <c r="BL60" i="5"/>
  <c r="BL112" i="5" s="1"/>
  <c r="BO60" i="5"/>
  <c r="E9" i="5" s="1"/>
  <c r="BP61" i="5"/>
  <c r="F10" i="5" s="1"/>
  <c r="BN62" i="5"/>
  <c r="BL63" i="5"/>
  <c r="B12" i="5" s="1"/>
  <c r="CD74" i="5"/>
  <c r="CL74" i="5"/>
  <c r="CB75" i="5"/>
  <c r="R24" i="5" s="1"/>
  <c r="CJ75" i="5"/>
  <c r="CR75" i="5"/>
  <c r="AH24" i="5" s="1"/>
  <c r="BZ76" i="5"/>
  <c r="CH76" i="5"/>
  <c r="X25" i="5" s="1"/>
  <c r="BX77" i="5"/>
  <c r="N26" i="5" s="1"/>
  <c r="CN77" i="5"/>
  <c r="AD26" i="5" s="1"/>
  <c r="CL78" i="5"/>
  <c r="CB79" i="5"/>
  <c r="R28" i="5" s="1"/>
  <c r="CJ79" i="5"/>
  <c r="CR79" i="5"/>
  <c r="AH28" i="5" s="1"/>
  <c r="BX133" i="5"/>
  <c r="CD134" i="5"/>
  <c r="CB135" i="5"/>
  <c r="BQ61" i="5"/>
  <c r="G10" i="5" s="1"/>
  <c r="BO62" i="5"/>
  <c r="E11" i="5" s="1"/>
  <c r="BM63" i="5"/>
  <c r="C12" i="5" s="1"/>
  <c r="BW74" i="5"/>
  <c r="M23" i="5" s="1"/>
  <c r="CE74" i="5"/>
  <c r="U23" i="5" s="1"/>
  <c r="CM74" i="5"/>
  <c r="AC23" i="5" s="1"/>
  <c r="CC75" i="5"/>
  <c r="S24" i="5" s="1"/>
  <c r="CK75" i="5"/>
  <c r="AA24" i="5" s="1"/>
  <c r="CA76" i="5"/>
  <c r="Q25" i="5" s="1"/>
  <c r="CI76" i="5"/>
  <c r="Y25" i="5" s="1"/>
  <c r="BY77" i="5"/>
  <c r="O26" i="5" s="1"/>
  <c r="BW78" i="5"/>
  <c r="M27" i="5" s="1"/>
  <c r="CM78" i="5"/>
  <c r="AC27" i="5" s="1"/>
  <c r="CK79" i="5"/>
  <c r="BP60" i="5"/>
  <c r="F9" i="5" s="1"/>
  <c r="BR61" i="5"/>
  <c r="H10" i="5" s="1"/>
  <c r="BP62" i="5"/>
  <c r="F11" i="5" s="1"/>
  <c r="BN63" i="5"/>
  <c r="BX74" i="5"/>
  <c r="N23" i="5" s="1"/>
  <c r="CF74" i="5"/>
  <c r="V23" i="5" s="1"/>
  <c r="CN74" i="5"/>
  <c r="AD23" i="5" s="1"/>
  <c r="CD75" i="5"/>
  <c r="T24" i="5" s="1"/>
  <c r="CL75" i="5"/>
  <c r="AB24" i="5" s="1"/>
  <c r="CB76" i="5"/>
  <c r="R25" i="5" s="1"/>
  <c r="CJ76" i="5"/>
  <c r="Z25" i="5" s="1"/>
  <c r="CR76" i="5"/>
  <c r="AH25" i="5" s="1"/>
  <c r="BZ77" i="5"/>
  <c r="P26" i="5" s="1"/>
  <c r="BX78" i="5"/>
  <c r="N27" i="5" s="1"/>
  <c r="CN78" i="5"/>
  <c r="AD27" i="5" s="1"/>
  <c r="CL79" i="5"/>
  <c r="AB28" i="5" s="1"/>
  <c r="CB132" i="5"/>
  <c r="BQ60" i="5"/>
  <c r="G9" i="5" s="1"/>
  <c r="BS60" i="5"/>
  <c r="I9" i="5" s="1"/>
  <c r="BS61" i="5"/>
  <c r="I10" i="5" s="1"/>
  <c r="BQ62" i="5"/>
  <c r="G11" i="5" s="1"/>
  <c r="BO63" i="5"/>
  <c r="E12" i="5" s="1"/>
  <c r="BY74" i="5"/>
  <c r="O23" i="5" s="1"/>
  <c r="CG74" i="5"/>
  <c r="W23" i="5" s="1"/>
  <c r="BW75" i="5"/>
  <c r="M24" i="5" s="1"/>
  <c r="CE75" i="5"/>
  <c r="U24" i="5" s="1"/>
  <c r="CM75" i="5"/>
  <c r="AC24" i="5" s="1"/>
  <c r="CC76" i="5"/>
  <c r="S25" i="5" s="1"/>
  <c r="CK76" i="5"/>
  <c r="AA25" i="5" s="1"/>
  <c r="CA77" i="5"/>
  <c r="Q26" i="5" s="1"/>
  <c r="CI77" i="5"/>
  <c r="Y26" i="5" s="1"/>
  <c r="BY78" i="5"/>
  <c r="O27" i="5" s="1"/>
  <c r="BW79" i="5"/>
  <c r="M28" i="5" s="1"/>
  <c r="CM79" i="5"/>
  <c r="AC28" i="5" s="1"/>
  <c r="BR60" i="5"/>
  <c r="H9" i="5" s="1"/>
  <c r="BL215" i="5"/>
  <c r="BR216" i="5"/>
  <c r="BP217" i="5"/>
  <c r="CA228" i="5"/>
  <c r="CI228" i="5"/>
  <c r="BY229" i="5"/>
  <c r="CG229" i="5"/>
  <c r="BW230" i="5"/>
  <c r="CE230" i="5"/>
  <c r="CM230" i="5"/>
  <c r="CC231" i="5"/>
  <c r="CA232" i="5"/>
  <c r="BY233" i="5"/>
  <c r="BW234" i="5"/>
  <c r="CE234" i="5"/>
  <c r="CM234" i="5"/>
  <c r="CA236" i="5"/>
  <c r="BY237" i="5"/>
  <c r="CG237" i="5"/>
  <c r="BW238" i="5"/>
  <c r="CU238" i="5"/>
  <c r="BS215" i="5"/>
  <c r="BS216" i="5"/>
  <c r="BQ217" i="5"/>
  <c r="CB228" i="5"/>
  <c r="CJ228" i="5"/>
  <c r="CR228" i="5"/>
  <c r="BZ229" i="5"/>
  <c r="CH229" i="5"/>
  <c r="BX230" i="5"/>
  <c r="CF230" i="5"/>
  <c r="CN230" i="5"/>
  <c r="CD231" i="5"/>
  <c r="CL231" i="5"/>
  <c r="CB232" i="5"/>
  <c r="CR232" i="5"/>
  <c r="BZ233" i="5"/>
  <c r="BX234" i="5"/>
  <c r="CN234" i="5"/>
  <c r="CL235" i="5"/>
  <c r="CR236" i="5"/>
  <c r="BZ237" i="5"/>
  <c r="BX238" i="5"/>
  <c r="CV238" i="5"/>
  <c r="CR240" i="5"/>
  <c r="BM214" i="5"/>
  <c r="BS217" i="5"/>
  <c r="CC228" i="5"/>
  <c r="CK228" i="5"/>
  <c r="CA229" i="5"/>
  <c r="CI229" i="5"/>
  <c r="BY230" i="5"/>
  <c r="CG230" i="5"/>
  <c r="BW231" i="5"/>
  <c r="CE231" i="5"/>
  <c r="CM231" i="5"/>
  <c r="CC232" i="5"/>
  <c r="CA233" i="5"/>
  <c r="BY234" i="5"/>
  <c r="BW235" i="5"/>
  <c r="CM235" i="5"/>
  <c r="CA237" i="5"/>
  <c r="BY238" i="5"/>
  <c r="CW238" i="5"/>
  <c r="BN214" i="5"/>
  <c r="BL214" i="5"/>
  <c r="CD228" i="5"/>
  <c r="CL228" i="5"/>
  <c r="CB229" i="5"/>
  <c r="CJ229" i="5"/>
  <c r="CR229" i="5"/>
  <c r="BZ230" i="5"/>
  <c r="CH230" i="5"/>
  <c r="BX231" i="5"/>
  <c r="CN231" i="5"/>
  <c r="CD232" i="5"/>
  <c r="CL232" i="5"/>
  <c r="CB233" i="5"/>
  <c r="CR233" i="5"/>
  <c r="BZ234" i="5"/>
  <c r="BX235" i="5"/>
  <c r="CN235" i="5"/>
  <c r="CR237" i="5"/>
  <c r="BZ238" i="5"/>
  <c r="CX238" i="5"/>
  <c r="BO214" i="5"/>
  <c r="BM216" i="5"/>
  <c r="BL217" i="5"/>
  <c r="BW228" i="5"/>
  <c r="CE228" i="5"/>
  <c r="CM228" i="5"/>
  <c r="CC229" i="5"/>
  <c r="CK229" i="5"/>
  <c r="CA230" i="5"/>
  <c r="CI230" i="5"/>
  <c r="BY231" i="5"/>
  <c r="BW232" i="5"/>
  <c r="CE232" i="5"/>
  <c r="CM232" i="5"/>
  <c r="CC233" i="5"/>
  <c r="CA234" i="5"/>
  <c r="BY235" i="5"/>
  <c r="BW236" i="5"/>
  <c r="CA238" i="5"/>
  <c r="CY238" i="5"/>
  <c r="BP214" i="5"/>
  <c r="BO216" i="5"/>
  <c r="BM217" i="5"/>
  <c r="BX228" i="5"/>
  <c r="CF228" i="5"/>
  <c r="CN228" i="5"/>
  <c r="CD229" i="5"/>
  <c r="CL229" i="5"/>
  <c r="CB230" i="5"/>
  <c r="CJ230" i="5"/>
  <c r="CR230" i="5"/>
  <c r="BZ231" i="5"/>
  <c r="BX232" i="5"/>
  <c r="CN232" i="5"/>
  <c r="CD233" i="5"/>
  <c r="CL233" i="5"/>
  <c r="CB234" i="5"/>
  <c r="CR234" i="5"/>
  <c r="BZ235" i="5"/>
  <c r="BX236" i="5"/>
  <c r="CR238" i="5"/>
  <c r="CZ238" i="5"/>
  <c r="BQ214" i="5"/>
  <c r="BP216" i="5"/>
  <c r="BN217" i="5"/>
  <c r="BY228" i="5"/>
  <c r="CG228" i="5"/>
  <c r="BW229" i="5"/>
  <c r="CE229" i="5"/>
  <c r="CM229" i="5"/>
  <c r="CC230" i="5"/>
  <c r="CK230" i="5"/>
  <c r="CA231" i="5"/>
  <c r="BY232" i="5"/>
  <c r="BW233" i="5"/>
  <c r="CE233" i="5"/>
  <c r="CM233" i="5"/>
  <c r="CC234" i="5"/>
  <c r="CA235" i="5"/>
  <c r="BY236" i="5"/>
  <c r="BW237" i="5"/>
  <c r="DA238" i="5"/>
  <c r="BR214" i="5"/>
  <c r="B9" i="5"/>
  <c r="BQ216" i="5"/>
  <c r="BO217" i="5"/>
  <c r="BZ228" i="5"/>
  <c r="CH228" i="5"/>
  <c r="BX229" i="5"/>
  <c r="CF229" i="5"/>
  <c r="CN229" i="5"/>
  <c r="CD230" i="5"/>
  <c r="CL230" i="5"/>
  <c r="CB231" i="5"/>
  <c r="CR231" i="5"/>
  <c r="BZ232" i="5"/>
  <c r="BX233" i="5"/>
  <c r="CN233" i="5"/>
  <c r="CD234" i="5"/>
  <c r="CL234" i="5"/>
  <c r="CR235" i="5"/>
  <c r="BZ236" i="5"/>
  <c r="BX237" i="5"/>
  <c r="CF237" i="5"/>
  <c r="CN237" i="5"/>
  <c r="CT238" i="5"/>
  <c r="DB238" i="5"/>
  <c r="BS214" i="5"/>
  <c r="BR215" i="5"/>
  <c r="BM215" i="5"/>
  <c r="BQ215" i="5"/>
  <c r="BN216" i="5"/>
  <c r="BP215" i="5"/>
  <c r="BO215" i="5"/>
  <c r="BR217" i="5"/>
  <c r="BL216" i="5"/>
  <c r="BN215" i="5"/>
  <c r="EE9" i="3"/>
  <c r="BN114" i="5" l="1"/>
  <c r="D11" i="5"/>
  <c r="CG128" i="5"/>
  <c r="W25" i="5"/>
  <c r="CA130" i="5"/>
  <c r="Q27" i="5"/>
  <c r="CA126" i="5"/>
  <c r="Q23" i="5"/>
  <c r="CD128" i="5"/>
  <c r="T25" i="5"/>
  <c r="CK131" i="5"/>
  <c r="AA28" i="5"/>
  <c r="BZ128" i="5"/>
  <c r="P25" i="5"/>
  <c r="BZ131" i="5"/>
  <c r="P28" i="5"/>
  <c r="CH127" i="5"/>
  <c r="X24" i="5"/>
  <c r="CI127" i="5"/>
  <c r="Y24" i="5"/>
  <c r="BZ127" i="5"/>
  <c r="P24" i="5"/>
  <c r="BS114" i="5"/>
  <c r="I11" i="5"/>
  <c r="BX131" i="5"/>
  <c r="N28" i="5"/>
  <c r="CF127" i="5"/>
  <c r="V24" i="5"/>
  <c r="CF129" i="5"/>
  <c r="V26" i="5"/>
  <c r="CJ131" i="5"/>
  <c r="Z28" i="5"/>
  <c r="CJ127" i="5"/>
  <c r="Z24" i="5"/>
  <c r="CI131" i="5"/>
  <c r="Y28" i="5"/>
  <c r="CA127" i="5"/>
  <c r="Q24" i="5"/>
  <c r="CJ130" i="5"/>
  <c r="Z27" i="5"/>
  <c r="BZ130" i="5"/>
  <c r="P27" i="5"/>
  <c r="BX127" i="5"/>
  <c r="N24" i="5"/>
  <c r="CF131" i="5"/>
  <c r="V28" i="5"/>
  <c r="CG129" i="5"/>
  <c r="W26" i="5"/>
  <c r="CB130" i="5"/>
  <c r="R27" i="5"/>
  <c r="CJ126" i="5"/>
  <c r="Z23" i="5"/>
  <c r="CH126" i="5"/>
  <c r="X23" i="5"/>
  <c r="CG131" i="5"/>
  <c r="W28" i="5"/>
  <c r="CH129" i="5"/>
  <c r="X26" i="5"/>
  <c r="BN115" i="5"/>
  <c r="D12" i="5"/>
  <c r="CL130" i="5"/>
  <c r="AB27" i="5"/>
  <c r="CL126" i="5"/>
  <c r="AB23" i="5"/>
  <c r="CK130" i="5"/>
  <c r="AA27" i="5"/>
  <c r="CJ129" i="5"/>
  <c r="Z26" i="5"/>
  <c r="BZ126" i="5"/>
  <c r="P23" i="5"/>
  <c r="CF130" i="5"/>
  <c r="V27" i="5"/>
  <c r="CH131" i="5"/>
  <c r="X28" i="5"/>
  <c r="BS115" i="5"/>
  <c r="I12" i="5"/>
  <c r="CG130" i="5"/>
  <c r="W27" i="5"/>
  <c r="CD126" i="5"/>
  <c r="T23" i="5"/>
  <c r="CF128" i="5"/>
  <c r="V25" i="5"/>
  <c r="CI130" i="5"/>
  <c r="Y27" i="5"/>
  <c r="CL128" i="5"/>
  <c r="AB25" i="5"/>
  <c r="BR114" i="5"/>
  <c r="H11" i="5"/>
  <c r="CH130" i="5"/>
  <c r="X27" i="5"/>
  <c r="CR131" i="5"/>
  <c r="BM115" i="5"/>
  <c r="CM129" i="5"/>
  <c r="CN132" i="5"/>
  <c r="BL114" i="5"/>
  <c r="BL113" i="5"/>
  <c r="BM114" i="5"/>
  <c r="CW136" i="5"/>
  <c r="BO113" i="5"/>
  <c r="BZ135" i="5"/>
  <c r="CU136" i="5"/>
  <c r="CM128" i="5"/>
  <c r="CN130" i="5"/>
  <c r="CN129" i="5"/>
  <c r="BM112" i="5"/>
  <c r="CR126" i="5"/>
  <c r="CM132" i="5"/>
  <c r="CR129" i="5"/>
  <c r="CK137" i="5"/>
  <c r="CR128" i="5"/>
  <c r="CM126" i="5"/>
  <c r="BZ136" i="5"/>
  <c r="CV136" i="5"/>
  <c r="BW132" i="5"/>
  <c r="CT136" i="5"/>
  <c r="CR133" i="5"/>
  <c r="CG232" i="5"/>
  <c r="CJ233" i="5"/>
  <c r="CG235" i="5"/>
  <c r="CJ236" i="5"/>
  <c r="CH234" i="5"/>
  <c r="CE238" i="5"/>
  <c r="CP236" i="5"/>
  <c r="CH237" i="5"/>
  <c r="CI238" i="5"/>
  <c r="CO240" i="5"/>
  <c r="CJ239" i="5"/>
  <c r="CL239" i="5"/>
  <c r="CM241" i="5"/>
  <c r="CK239" i="5"/>
  <c r="CI231" i="5"/>
  <c r="CF234" i="5"/>
  <c r="CH232" i="5"/>
  <c r="CH236" i="5"/>
  <c r="CG236" i="5"/>
  <c r="CK231" i="5"/>
  <c r="CN236" i="5"/>
  <c r="CQ236" i="5"/>
  <c r="CE237" i="5"/>
  <c r="CD238" i="5"/>
  <c r="CB237" i="5"/>
  <c r="CO242" i="5"/>
  <c r="CJ241" i="5"/>
  <c r="CL241" i="5"/>
  <c r="CO239" i="5"/>
  <c r="CJ240" i="5"/>
  <c r="CK241" i="5"/>
  <c r="CG231" i="5"/>
  <c r="CH235" i="5"/>
  <c r="CF232" i="5"/>
  <c r="CF236" i="5"/>
  <c r="CK234" i="5"/>
  <c r="CO237" i="5"/>
  <c r="CB235" i="5"/>
  <c r="CF238" i="5"/>
  <c r="CC236" i="5"/>
  <c r="CK237" i="5"/>
  <c r="CO241" i="5"/>
  <c r="CJ242" i="5"/>
  <c r="CL240" i="5"/>
  <c r="CJ234" i="5"/>
  <c r="CI236" i="5"/>
  <c r="CI235" i="5"/>
  <c r="CP238" i="5"/>
  <c r="CJ238" i="5"/>
  <c r="CO238" i="5"/>
  <c r="CD236" i="5"/>
  <c r="CM237" i="5"/>
  <c r="CL242" i="5"/>
  <c r="CJ231" i="5"/>
  <c r="CK236" i="5"/>
  <c r="CQ238" i="5"/>
  <c r="CI237" i="5"/>
  <c r="CC238" i="5"/>
  <c r="CQ237" i="5"/>
  <c r="CL236" i="5"/>
  <c r="CL238" i="5"/>
  <c r="CN240" i="5"/>
  <c r="CK232" i="5"/>
  <c r="CF231" i="5"/>
  <c r="CB238" i="5"/>
  <c r="CM236" i="5"/>
  <c r="CL237" i="5"/>
  <c r="CB236" i="5"/>
  <c r="CN238" i="5"/>
  <c r="CN242" i="5"/>
  <c r="CN239" i="5"/>
  <c r="CK233" i="5"/>
  <c r="CG233" i="5"/>
  <c r="CI234" i="5"/>
  <c r="CJ237" i="5"/>
  <c r="CC237" i="5"/>
  <c r="CC235" i="5"/>
  <c r="CO236" i="5"/>
  <c r="CM240" i="5"/>
  <c r="CK240" i="5"/>
  <c r="CN241" i="5"/>
  <c r="CH231" i="5"/>
  <c r="CI232" i="5"/>
  <c r="CJ235" i="5"/>
  <c r="CF235" i="5"/>
  <c r="CF233" i="5"/>
  <c r="CE236" i="5"/>
  <c r="CD237" i="5"/>
  <c r="CG238" i="5"/>
  <c r="CK238" i="5"/>
  <c r="CH238" i="5"/>
  <c r="CM242" i="5"/>
  <c r="CK242" i="5"/>
  <c r="CM239" i="5"/>
  <c r="CE235" i="5"/>
  <c r="CD235" i="5"/>
  <c r="CH233" i="5"/>
  <c r="CK235" i="5"/>
  <c r="CG234" i="5"/>
  <c r="CJ232" i="5"/>
  <c r="CI233" i="5"/>
  <c r="CK136" i="5"/>
  <c r="CA133" i="5"/>
  <c r="CC128" i="5"/>
  <c r="BS113" i="5"/>
  <c r="CD135" i="5"/>
  <c r="CL127" i="5"/>
  <c r="BP112" i="5"/>
  <c r="BW134" i="5"/>
  <c r="BY129" i="5"/>
  <c r="CD116" i="5"/>
  <c r="CC136" i="5"/>
  <c r="CK132" i="5"/>
  <c r="CM127" i="5"/>
  <c r="BS112" i="5"/>
  <c r="CN134" i="5"/>
  <c r="CL131" i="5"/>
  <c r="CD127" i="5"/>
  <c r="CY136" i="5"/>
  <c r="CG133" i="5"/>
  <c r="CI128" i="5"/>
  <c r="BO114" i="5"/>
  <c r="CL134" i="5"/>
  <c r="CB131" i="5"/>
  <c r="CB127" i="5"/>
  <c r="BN112" i="5"/>
  <c r="CM133" i="5"/>
  <c r="BW129" i="5"/>
  <c r="CH135" i="5"/>
  <c r="BX132" i="5"/>
  <c r="BX128" i="5"/>
  <c r="BN113" i="5"/>
  <c r="CA134" i="5"/>
  <c r="CK129" i="5"/>
  <c r="BQ115" i="5"/>
  <c r="CF135" i="5"/>
  <c r="CN131" i="5"/>
  <c r="CN127" i="5"/>
  <c r="CM135" i="5"/>
  <c r="CM131" i="5"/>
  <c r="CE127" i="5"/>
  <c r="BQ112" i="5"/>
  <c r="CF134" i="5"/>
  <c r="CN126" i="5"/>
  <c r="CI136" i="5"/>
  <c r="BY133" i="5"/>
  <c r="CA128" i="5"/>
  <c r="BQ113" i="5"/>
  <c r="CQ136" i="5"/>
  <c r="CQ135" i="5"/>
  <c r="CN140" i="5"/>
  <c r="CE135" i="5"/>
  <c r="BW131" i="5"/>
  <c r="BW127" i="5"/>
  <c r="CZ136" i="5"/>
  <c r="BX134" i="5"/>
  <c r="BX130" i="5"/>
  <c r="CF126" i="5"/>
  <c r="CA136" i="5"/>
  <c r="CI132" i="5"/>
  <c r="CK127" i="5"/>
  <c r="CX136" i="5"/>
  <c r="CN133" i="5"/>
  <c r="CG136" i="5"/>
  <c r="BW133" i="5"/>
  <c r="BY128" i="5"/>
  <c r="CR130" i="5"/>
  <c r="CM136" i="5"/>
  <c r="CE128" i="5"/>
  <c r="BM113" i="5"/>
  <c r="CH134" i="5"/>
  <c r="CC116" i="5"/>
  <c r="BZ117" i="5"/>
  <c r="CA117" i="5"/>
  <c r="CB117" i="5"/>
  <c r="BW135" i="5"/>
  <c r="BY130" i="5"/>
  <c r="CG126" i="5"/>
  <c r="CR136" i="5"/>
  <c r="CH133" i="5"/>
  <c r="BZ129" i="5"/>
  <c r="BX126" i="5"/>
  <c r="CK135" i="5"/>
  <c r="CA132" i="5"/>
  <c r="CC127" i="5"/>
  <c r="CH136" i="5"/>
  <c r="CF133" i="5"/>
  <c r="BX129" i="5"/>
  <c r="BL115" i="5"/>
  <c r="BW128" i="5"/>
  <c r="DB136" i="5"/>
  <c r="BZ134" i="5"/>
  <c r="CD117" i="5"/>
  <c r="CE117" i="5"/>
  <c r="BY117" i="5"/>
  <c r="CJ139" i="5"/>
  <c r="CG134" i="5"/>
  <c r="CI129" i="5"/>
  <c r="BY126" i="5"/>
  <c r="CJ136" i="5"/>
  <c r="BZ133" i="5"/>
  <c r="CC135" i="5"/>
  <c r="CH128" i="5"/>
  <c r="CG127" i="5"/>
  <c r="CA116" i="5"/>
  <c r="CP134" i="5"/>
  <c r="CO138" i="5"/>
  <c r="CL139" i="5"/>
  <c r="CJ138" i="5"/>
  <c r="CK139" i="5"/>
  <c r="BR112" i="5"/>
  <c r="BY134" i="5"/>
  <c r="CA129" i="5"/>
  <c r="BO115" i="5"/>
  <c r="CB136" i="5"/>
  <c r="CR132" i="5"/>
  <c r="CJ128" i="5"/>
  <c r="BP114" i="5"/>
  <c r="CM134" i="5"/>
  <c r="CM130" i="5"/>
  <c r="CE126" i="5"/>
  <c r="CR135" i="5"/>
  <c r="BZ132" i="5"/>
  <c r="BP113" i="5"/>
  <c r="CA135" i="5"/>
  <c r="CA131" i="5"/>
  <c r="CK126" i="5"/>
  <c r="CN136" i="5"/>
  <c r="CL133" i="5"/>
  <c r="CL129" i="5"/>
  <c r="CB126" i="5"/>
  <c r="CG135" i="5"/>
  <c r="BY131" i="5"/>
  <c r="BY127" i="5"/>
  <c r="CL136" i="5"/>
  <c r="CJ133" i="5"/>
  <c r="CB129" i="5"/>
  <c r="BP115" i="5"/>
  <c r="CC117" i="5"/>
  <c r="CE116" i="5"/>
  <c r="CB116" i="5"/>
  <c r="CQ134" i="5"/>
  <c r="CO140" i="5"/>
  <c r="CO137" i="5"/>
  <c r="CJ140" i="5"/>
  <c r="CL138" i="5"/>
  <c r="DA136" i="5"/>
  <c r="CI133" i="5"/>
  <c r="CK128" i="5"/>
  <c r="BQ114" i="5"/>
  <c r="CL135" i="5"/>
  <c r="CJ132" i="5"/>
  <c r="CB128" i="5"/>
  <c r="BR113" i="5"/>
  <c r="CE134" i="5"/>
  <c r="BW130" i="5"/>
  <c r="BW126" i="5"/>
  <c r="CJ135" i="5"/>
  <c r="CR127" i="5"/>
  <c r="BO112" i="5"/>
  <c r="CC126" i="5"/>
  <c r="CN128" i="5"/>
  <c r="BR115" i="5"/>
  <c r="BY135" i="5"/>
  <c r="CI126" i="5"/>
  <c r="BZ116" i="5"/>
  <c r="BY116" i="5"/>
  <c r="CO139" i="5"/>
  <c r="D82" i="5" l="1"/>
  <c r="F82" i="5" s="1"/>
  <c r="D85" i="5"/>
  <c r="F85" i="5" s="1"/>
  <c r="D84" i="5"/>
  <c r="F84" i="5" s="1"/>
  <c r="D83" i="5"/>
  <c r="F83" i="5" s="1"/>
  <c r="D88" i="5"/>
  <c r="F88" i="5" s="1"/>
  <c r="D89" i="5"/>
  <c r="F89" i="5" s="1"/>
  <c r="D87" i="5"/>
  <c r="F87" i="5" s="1"/>
  <c r="D86" i="5"/>
  <c r="F86" i="5" s="1"/>
  <c r="H86" i="5" l="1"/>
  <c r="G86" i="5"/>
  <c r="G87" i="5"/>
  <c r="H87" i="5"/>
  <c r="G89" i="5"/>
  <c r="H89" i="5"/>
  <c r="G88" i="5"/>
  <c r="H88" i="5"/>
  <c r="G83" i="5"/>
  <c r="H83" i="5"/>
  <c r="G84" i="5"/>
  <c r="H84" i="5"/>
  <c r="H85" i="5"/>
  <c r="G85" i="5"/>
  <c r="F90" i="5"/>
  <c r="H90" i="5" s="1"/>
  <c r="H82" i="5"/>
  <c r="G82" i="5"/>
  <c r="D91" i="5"/>
  <c r="C23" i="8" s="1"/>
  <c r="D90" i="5"/>
  <c r="Q3" i="5" s="1"/>
  <c r="I84" i="5" l="1"/>
  <c r="I85" i="5"/>
  <c r="I86" i="5"/>
  <c r="I88" i="5"/>
  <c r="I87" i="5"/>
  <c r="I89" i="5"/>
  <c r="I82" i="5"/>
  <c r="G90" i="5"/>
  <c r="I90" i="5" s="1"/>
  <c r="I83" i="5"/>
  <c r="BD24" i="3"/>
  <c r="Q4" i="5"/>
  <c r="D92" i="5"/>
  <c r="C25" i="8" l="1"/>
  <c r="C26" i="8" l="1"/>
  <c r="C27" i="8" s="1"/>
</calcChain>
</file>

<file path=xl/sharedStrings.xml><?xml version="1.0" encoding="utf-8"?>
<sst xmlns="http://schemas.openxmlformats.org/spreadsheetml/2006/main" count="193" uniqueCount="157">
  <si>
    <t>A</t>
  </si>
  <si>
    <t>B</t>
  </si>
  <si>
    <t>C</t>
  </si>
  <si>
    <t>D</t>
  </si>
  <si>
    <t>Module Size</t>
  </si>
  <si>
    <t>m</t>
  </si>
  <si>
    <t>y - flanges</t>
  </si>
  <si>
    <t>x - flanges</t>
  </si>
  <si>
    <t>Mount Pitch</t>
  </si>
  <si>
    <t>Mount Width</t>
  </si>
  <si>
    <t>Strip</t>
  </si>
  <si>
    <t>Min OH for extra SM</t>
  </si>
  <si>
    <t>SunMounts</t>
  </si>
  <si>
    <t>Rear Flange</t>
  </si>
  <si>
    <t>x - pitch</t>
  </si>
  <si>
    <t>y - pitch</t>
  </si>
  <si>
    <t>Covers</t>
  </si>
  <si>
    <t>Tabs</t>
  </si>
  <si>
    <t>Rear Flanges</t>
  </si>
  <si>
    <t>Row Number</t>
  </si>
  <si>
    <t>PV Panels</t>
  </si>
  <si>
    <t>Arch Covers</t>
  </si>
  <si>
    <t>Manufacturer</t>
  </si>
  <si>
    <t>Post Code</t>
  </si>
  <si>
    <t xml:space="preserve"> PV Panel Dimensions</t>
  </si>
  <si>
    <t>Cut Position from LHS</t>
  </si>
  <si>
    <t>Sealant Tubes</t>
  </si>
  <si>
    <t>z</t>
  </si>
  <si>
    <r>
      <t>C</t>
    </r>
    <r>
      <rPr>
        <vertAlign val="subscript"/>
        <sz val="11"/>
        <color theme="1"/>
        <rFont val="Calibri"/>
        <family val="2"/>
        <scheme val="minor"/>
      </rPr>
      <t>r</t>
    </r>
    <r>
      <rPr>
        <sz val="11"/>
        <color theme="1"/>
        <rFont val="Calibri"/>
        <family val="2"/>
        <scheme val="minor"/>
      </rPr>
      <t>(z)</t>
    </r>
  </si>
  <si>
    <r>
      <t>C</t>
    </r>
    <r>
      <rPr>
        <vertAlign val="sub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>(z)</t>
    </r>
  </si>
  <si>
    <t>Parapet</t>
  </si>
  <si>
    <t>mm</t>
  </si>
  <si>
    <t>W</t>
  </si>
  <si>
    <t>kg</t>
  </si>
  <si>
    <t>m/s</t>
  </si>
  <si>
    <t># of USM</t>
  </si>
  <si>
    <t>Map Wind Speed</t>
  </si>
  <si>
    <t>Length</t>
  </si>
  <si>
    <t>Width</t>
  </si>
  <si>
    <t>Thickness</t>
  </si>
  <si>
    <t>Power Rating</t>
  </si>
  <si>
    <t>Panel Weight</t>
  </si>
  <si>
    <t>Building Height</t>
  </si>
  <si>
    <t>Altitude</t>
  </si>
  <si>
    <t>Company Name</t>
  </si>
  <si>
    <t>Contact Name</t>
  </si>
  <si>
    <t>Delivery Street Address 1</t>
  </si>
  <si>
    <t>Delivery Street Address 2</t>
  </si>
  <si>
    <t>Delivery Post Code</t>
  </si>
  <si>
    <t>Delivery County</t>
  </si>
  <si>
    <t>Delivery Town</t>
  </si>
  <si>
    <t>Desired Delivery Date</t>
  </si>
  <si>
    <t>Contact e-mail address</t>
  </si>
  <si>
    <t>Contact Telephone Number</t>
  </si>
  <si>
    <t>(estimated)</t>
  </si>
  <si>
    <t>Parapet Height</t>
  </si>
  <si>
    <t>Panel Length</t>
  </si>
  <si>
    <t>Terrain</t>
  </si>
  <si>
    <r>
      <rPr>
        <b/>
        <sz val="11"/>
        <color theme="1"/>
        <rFont val="Calibri"/>
        <family val="2"/>
        <scheme val="minor"/>
      </rPr>
      <t>Basic wind speed</t>
    </r>
    <r>
      <rPr>
        <sz val="11"/>
        <color theme="1"/>
        <rFont val="Calibri"/>
        <family val="2"/>
        <scheme val="minor"/>
      </rPr>
      <t>, (map)</t>
    </r>
  </si>
  <si>
    <r>
      <t>ms</t>
    </r>
    <r>
      <rPr>
        <vertAlign val="superscript"/>
        <sz val="11"/>
        <color theme="1"/>
        <rFont val="Calibri"/>
        <family val="2"/>
        <scheme val="minor"/>
      </rPr>
      <t>-1</t>
    </r>
  </si>
  <si>
    <t>Dist from Shore</t>
  </si>
  <si>
    <t>miles</t>
  </si>
  <si>
    <r>
      <t>C</t>
    </r>
    <r>
      <rPr>
        <b/>
        <vertAlign val="subscript"/>
        <sz val="11"/>
        <color theme="1"/>
        <rFont val="Calibri"/>
        <family val="2"/>
        <scheme val="minor"/>
      </rPr>
      <t>alt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</si>
  <si>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b</t>
    </r>
  </si>
  <si>
    <r>
      <t>ms</t>
    </r>
    <r>
      <rPr>
        <b/>
        <vertAlign val="superscript"/>
        <sz val="11"/>
        <color theme="1"/>
        <rFont val="Calibri"/>
        <family val="2"/>
        <scheme val="minor"/>
      </rPr>
      <t>-1</t>
    </r>
  </si>
  <si>
    <r>
      <t>C</t>
    </r>
    <r>
      <rPr>
        <vertAlign val="subscript"/>
        <sz val="11"/>
        <color theme="1"/>
        <rFont val="Calibri"/>
        <family val="2"/>
        <scheme val="minor"/>
      </rPr>
      <t>r</t>
    </r>
    <r>
      <rPr>
        <sz val="11"/>
        <color theme="1"/>
        <rFont val="Calibri"/>
        <family val="2"/>
        <scheme val="minor"/>
      </rPr>
      <t>(T)</t>
    </r>
  </si>
  <si>
    <r>
      <t>C</t>
    </r>
    <r>
      <rPr>
        <vertAlign val="sub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(z)</t>
    </r>
  </si>
  <si>
    <r>
      <rPr>
        <b/>
        <sz val="11"/>
        <color theme="1"/>
        <rFont val="Calibri"/>
        <family val="2"/>
        <scheme val="minor"/>
      </rPr>
      <t>Mean Wind Speed, V</t>
    </r>
    <r>
      <rPr>
        <b/>
        <vertAlign val="subscript"/>
        <sz val="11"/>
        <color theme="1"/>
        <rFont val="Calibri"/>
        <family val="2"/>
        <scheme val="minor"/>
      </rPr>
      <t>m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</si>
  <si>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b</t>
    </r>
  </si>
  <si>
    <r>
      <t>Peak Pressure, q</t>
    </r>
    <r>
      <rPr>
        <b/>
        <vertAlign val="subscript"/>
        <sz val="11"/>
        <color theme="1"/>
        <rFont val="Calibri"/>
        <family val="2"/>
        <scheme val="minor"/>
      </rPr>
      <t>b</t>
    </r>
    <r>
      <rPr>
        <b/>
        <sz val="11"/>
        <color theme="1"/>
        <rFont val="Calibri"/>
        <family val="2"/>
        <scheme val="minor"/>
      </rPr>
      <t>(z)</t>
    </r>
  </si>
  <si>
    <t>N</t>
  </si>
  <si>
    <t>Cp</t>
  </si>
  <si>
    <t>m2</t>
  </si>
  <si>
    <t>Total Lift Force, F</t>
  </si>
  <si>
    <t>PV mass</t>
  </si>
  <si>
    <t>SolarMount mass</t>
  </si>
  <si>
    <t>Total Mass</t>
  </si>
  <si>
    <t>Safety Factor</t>
  </si>
  <si>
    <r>
      <t>Total Lift Force</t>
    </r>
    <r>
      <rPr>
        <vertAlign val="subscript"/>
        <sz val="11"/>
        <color theme="1"/>
        <rFont val="Calibri"/>
        <family val="2"/>
        <scheme val="minor"/>
      </rPr>
      <t>Safety</t>
    </r>
  </si>
  <si>
    <t>Net Lift</t>
  </si>
  <si>
    <t>Therefore, Required Balast</t>
  </si>
  <si>
    <t>Min Dist from Edge</t>
  </si>
  <si>
    <t>Min Dist from Corner</t>
  </si>
  <si>
    <r>
      <t>C</t>
    </r>
    <r>
      <rPr>
        <vertAlign val="subscript"/>
        <sz val="11"/>
        <color theme="1"/>
        <rFont val="Calibri"/>
        <family val="2"/>
        <scheme val="minor"/>
      </rPr>
      <t>dir</t>
    </r>
  </si>
  <si>
    <r>
      <t>C</t>
    </r>
    <r>
      <rPr>
        <vertAlign val="subscript"/>
        <sz val="11"/>
        <color theme="1"/>
        <rFont val="Calibri"/>
        <family val="2"/>
        <scheme val="minor"/>
      </rPr>
      <t>season</t>
    </r>
  </si>
  <si>
    <r>
      <t>C</t>
    </r>
    <r>
      <rPr>
        <vertAlign val="subscript"/>
        <sz val="11"/>
        <color theme="1"/>
        <rFont val="Calibri"/>
        <family val="2"/>
        <scheme val="minor"/>
      </rPr>
      <t>prob</t>
    </r>
  </si>
  <si>
    <r>
      <t>C</t>
    </r>
    <r>
      <rPr>
        <vertAlign val="subscript"/>
        <sz val="11"/>
        <color theme="1"/>
        <rFont val="Calibri"/>
        <family val="2"/>
        <scheme val="minor"/>
      </rPr>
      <t>pe,10</t>
    </r>
  </si>
  <si>
    <t>Lin.Int.</t>
  </si>
  <si>
    <r>
      <t>h</t>
    </r>
    <r>
      <rPr>
        <vertAlign val="subscript"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>/h</t>
    </r>
  </si>
  <si>
    <r>
      <t>1.8 - C</t>
    </r>
    <r>
      <rPr>
        <vertAlign val="subscript"/>
        <sz val="11"/>
        <color theme="1"/>
        <rFont val="Calibri"/>
        <family val="2"/>
        <scheme val="minor"/>
      </rPr>
      <t>pe,10</t>
    </r>
  </si>
  <si>
    <t>Order Number</t>
  </si>
  <si>
    <r>
      <t>Please Note that</t>
    </r>
    <r>
      <rPr>
        <sz val="12"/>
        <color rgb="FF002060"/>
        <rFont val="Times New Roman"/>
        <family val="1"/>
      </rPr>
      <t xml:space="preserve"> </t>
    </r>
    <r>
      <rPr>
        <b/>
        <u/>
        <sz val="12"/>
        <color theme="1"/>
        <rFont val="Arial"/>
        <family val="2"/>
      </rPr>
      <t xml:space="preserve">Solion Does Not Bear </t>
    </r>
    <r>
      <rPr>
        <u/>
        <sz val="12"/>
        <color theme="1"/>
        <rFont val="Arial"/>
        <family val="2"/>
      </rPr>
      <t>any responsibility for the accuracy of this calculations and the installer should consult Wind Loading Engineers.</t>
    </r>
  </si>
  <si>
    <t>Uplift</t>
  </si>
  <si>
    <t>Lim1</t>
  </si>
  <si>
    <t>Lim2</t>
  </si>
  <si>
    <t>Lim3</t>
  </si>
  <si>
    <t>Lim4</t>
  </si>
  <si>
    <t>Please refer back to Solion if the location of the building is within 1 mile of the coast</t>
  </si>
  <si>
    <t>Shutters</t>
  </si>
  <si>
    <t>USM Units</t>
  </si>
  <si>
    <t>Component List</t>
  </si>
  <si>
    <t>LHS Covers</t>
  </si>
  <si>
    <t>RHS Covers</t>
  </si>
  <si>
    <t>Cable Covers</t>
  </si>
  <si>
    <t>PV Adj</t>
  </si>
  <si>
    <t>Clamps</t>
  </si>
  <si>
    <t>35mm S-Clamp</t>
  </si>
  <si>
    <t>40mm S-Clamp</t>
  </si>
  <si>
    <t>45mm S-Clamp</t>
  </si>
  <si>
    <t>50mm S-Clamp</t>
  </si>
  <si>
    <t>Spacer</t>
  </si>
  <si>
    <t>PV</t>
  </si>
  <si>
    <t>Clamp</t>
  </si>
  <si>
    <t>Spacers</t>
  </si>
  <si>
    <t>Roof Planner V3.7</t>
  </si>
  <si>
    <t>16mm screws</t>
  </si>
  <si>
    <t>LOCATIONS--&gt;</t>
  </si>
  <si>
    <t>UNDER LIM 1</t>
  </si>
  <si>
    <t>UNDER LIM 2</t>
  </si>
  <si>
    <t>UNDER LIM 4</t>
  </si>
  <si>
    <t>UNDER LIM 3</t>
  </si>
  <si>
    <t>KEY</t>
  </si>
  <si>
    <t>F = FRONT BALLAST</t>
  </si>
  <si>
    <t>B = BACK BALLAST</t>
  </si>
  <si>
    <t>F/B = FRONT &amp; BACK BALLAST</t>
  </si>
  <si>
    <t>NB= NO BALLAST</t>
  </si>
  <si>
    <t>FOR GREATER CLARIFICATION PLEASE SEE EXAMPLES BELOW</t>
  </si>
  <si>
    <t>WHERE POSSIBLE PLEASE PLACE ALL BALLAST IN OUTERMOST MODULE OF ARRAY.</t>
  </si>
  <si>
    <t>ALL NUMBERS ARE WEIGHTS IN kg</t>
  </si>
  <si>
    <t>cable ties</t>
  </si>
  <si>
    <t>ballast bracket sets</t>
  </si>
  <si>
    <t>20mm Screws</t>
  </si>
  <si>
    <r>
      <t>Please Note that</t>
    </r>
    <r>
      <rPr>
        <sz val="16"/>
        <color rgb="FF002060"/>
        <rFont val="Times New Roman"/>
        <family val="1"/>
      </rPr>
      <t xml:space="preserve"> </t>
    </r>
    <r>
      <rPr>
        <b/>
        <u/>
        <sz val="16"/>
        <color theme="1"/>
        <rFont val="Arial"/>
        <family val="2"/>
      </rPr>
      <t xml:space="preserve">Solion Does Not Bear </t>
    </r>
    <r>
      <rPr>
        <u/>
        <sz val="16"/>
        <color theme="1"/>
        <rFont val="Arial"/>
        <family val="2"/>
      </rPr>
      <t>any responsibility for the accuracy of this calculations and the installer should consult Wind Loading Engineers.</t>
    </r>
  </si>
  <si>
    <t>nuts &amp; bolts</t>
  </si>
  <si>
    <t>f20</t>
  </si>
  <si>
    <t>f40</t>
  </si>
  <si>
    <t>b40</t>
  </si>
  <si>
    <t>b80</t>
  </si>
  <si>
    <t>f/b 40</t>
  </si>
  <si>
    <t>f/b 80</t>
  </si>
  <si>
    <t>f/b 120</t>
  </si>
  <si>
    <t>fronts</t>
  </si>
  <si>
    <t>backs</t>
  </si>
  <si>
    <t>front ballast right</t>
  </si>
  <si>
    <t>front ballast left</t>
  </si>
  <si>
    <t>back ballast right</t>
  </si>
  <si>
    <t>back ballast left</t>
  </si>
  <si>
    <t>NB</t>
  </si>
  <si>
    <t>no. of</t>
  </si>
  <si>
    <t>total</t>
  </si>
  <si>
    <t>panels</t>
  </si>
  <si>
    <t>brackets</t>
  </si>
  <si>
    <t>load per</t>
  </si>
  <si>
    <t>weight tot</t>
  </si>
  <si>
    <t>area tot</t>
  </si>
  <si>
    <t>check</t>
  </si>
  <si>
    <t>Ballast brackets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</si>
</sst>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0000"/>
  </numFmts>
  <fonts count="26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C8C8C8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2060"/>
      <name val="Times New Roman"/>
      <family val="1"/>
    </font>
    <font>
      <b/>
      <u/>
      <sz val="12"/>
      <color theme="1"/>
      <name val="Arial"/>
      <family val="2"/>
    </font>
    <font>
      <u/>
      <sz val="12"/>
      <color theme="1"/>
      <name val="Arial"/>
      <family val="2"/>
    </font>
    <font>
      <sz val="10"/>
      <color theme="1"/>
      <name val="Calibri"/>
      <family val="2"/>
      <scheme val="minor"/>
    </font>
    <font>
      <sz val="9"/>
      <color indexed="22"/>
      <name val="Calibri"/>
      <family val="2"/>
    </font>
    <font>
      <sz val="9"/>
      <color rgb="FFC8C8C8"/>
      <name val="Calibri"/>
      <family val="2"/>
    </font>
    <font>
      <b/>
      <u/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6"/>
      <color rgb="FF002060"/>
      <name val="Times New Roman"/>
      <family val="1"/>
    </font>
    <font>
      <b/>
      <u/>
      <sz val="16"/>
      <color theme="1"/>
      <name val="Arial"/>
      <family val="2"/>
    </font>
    <font>
      <u/>
      <sz val="16"/>
      <color theme="1"/>
      <name val="Arial"/>
      <family val="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7" tint="0.79998168889431442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rgb="FF7F7F7F"/>
      </bottom>
      <diagonal/>
    </border>
    <border>
      <left/>
      <right style="medium">
        <color indexed="64"/>
      </right>
      <top style="thin">
        <color rgb="FF7F7F7F"/>
      </top>
      <bottom style="thin">
        <color rgb="FF7F7F7F"/>
      </bottom>
      <diagonal/>
    </border>
    <border>
      <left/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2" borderId="2" applyNumberFormat="0" applyAlignment="0" applyProtection="0"/>
  </cellStyleXfs>
  <cellXfs count="173">
    <xf numFmtId="0" fontId="0" fillId="0" borderId="0" xfId="0"/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Alignment="1" applyProtection="1">
      <alignment horizontal="center"/>
    </xf>
    <xf numFmtId="0" fontId="0" fillId="0" borderId="0" xfId="0" applyFill="1" applyAlignment="1" applyProtection="1">
      <alignment horizontal="center" vertical="center"/>
    </xf>
    <xf numFmtId="0" fontId="0" fillId="0" borderId="0" xfId="0" applyFill="1" applyProtection="1">
      <protection locked="0"/>
    </xf>
    <xf numFmtId="0" fontId="0" fillId="0" borderId="0" xfId="0" applyNumberFormat="1" applyFill="1" applyProtection="1">
      <protection locked="0"/>
    </xf>
    <xf numFmtId="0" fontId="2" fillId="0" borderId="0" xfId="0" applyFont="1" applyFill="1" applyProtection="1">
      <protection locked="0"/>
    </xf>
    <xf numFmtId="0" fontId="0" fillId="0" borderId="0" xfId="0" applyFill="1" applyAlignment="1" applyProtection="1">
      <alignment horizontal="center" vertical="center"/>
      <protection locked="0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3" xfId="0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2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left" vertical="center"/>
      <protection locked="0"/>
    </xf>
    <xf numFmtId="0" fontId="0" fillId="0" borderId="1" xfId="0" applyFill="1" applyBorder="1" applyAlignment="1" applyProtection="1">
      <alignment horizontal="center" vertical="center"/>
      <protection locked="0"/>
    </xf>
    <xf numFmtId="0" fontId="0" fillId="0" borderId="9" xfId="0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5" xfId="0" applyFill="1" applyBorder="1" applyAlignment="1" applyProtection="1">
      <alignment horizontal="center" vertical="center"/>
      <protection locked="0"/>
    </xf>
    <xf numFmtId="0" fontId="0" fillId="0" borderId="6" xfId="0" applyFill="1" applyBorder="1" applyAlignment="1" applyProtection="1">
      <alignment horizontal="center" vertical="center"/>
      <protection locked="0"/>
    </xf>
    <xf numFmtId="0" fontId="0" fillId="0" borderId="3" xfId="0" applyFill="1" applyBorder="1" applyAlignment="1" applyProtection="1">
      <alignment horizontal="center" vertical="center"/>
      <protection locked="0"/>
    </xf>
    <xf numFmtId="0" fontId="2" fillId="0" borderId="13" xfId="0" applyFont="1" applyFill="1" applyBorder="1" applyAlignment="1" applyProtection="1">
      <alignment horizontal="center"/>
    </xf>
    <xf numFmtId="0" fontId="2" fillId="0" borderId="14" xfId="0" applyNumberFormat="1" applyFont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8" xfId="0" applyFill="1" applyBorder="1" applyAlignment="1" applyProtection="1">
      <alignment horizontal="center" vertical="center"/>
      <protection locked="0"/>
    </xf>
    <xf numFmtId="0" fontId="2" fillId="0" borderId="15" xfId="0" applyFont="1" applyFill="1" applyBorder="1" applyAlignment="1" applyProtection="1">
      <alignment horizontal="center"/>
    </xf>
    <xf numFmtId="0" fontId="2" fillId="0" borderId="17" xfId="0" applyNumberFormat="1" applyFont="1" applyFill="1" applyBorder="1" applyAlignment="1" applyProtection="1">
      <alignment horizontal="center" vertical="center"/>
    </xf>
    <xf numFmtId="164" fontId="0" fillId="0" borderId="0" xfId="0" applyNumberFormat="1" applyFill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/>
    </xf>
    <xf numFmtId="0" fontId="2" fillId="0" borderId="0" xfId="0" applyFont="1" applyFill="1" applyAlignment="1" applyProtection="1">
      <alignment horizontal="center" vertical="center"/>
    </xf>
    <xf numFmtId="0" fontId="2" fillId="0" borderId="15" xfId="0" applyFont="1" applyFill="1" applyBorder="1" applyAlignment="1" applyProtection="1">
      <alignment horizontal="center" vertical="center"/>
      <protection locked="0"/>
    </xf>
    <xf numFmtId="0" fontId="2" fillId="0" borderId="16" xfId="0" applyFont="1" applyFill="1" applyBorder="1" applyAlignment="1" applyProtection="1">
      <alignment horizontal="center" vertical="center"/>
      <protection locked="0"/>
    </xf>
    <xf numFmtId="0" fontId="2" fillId="0" borderId="17" xfId="0" applyFont="1" applyFill="1" applyBorder="1" applyAlignment="1" applyProtection="1">
      <alignment horizontal="center" vertical="center"/>
      <protection locked="0"/>
    </xf>
    <xf numFmtId="11" fontId="0" fillId="0" borderId="0" xfId="0" applyNumberFormat="1" applyFill="1" applyProtection="1">
      <protection locked="0"/>
    </xf>
    <xf numFmtId="2" fontId="0" fillId="0" borderId="0" xfId="0" applyNumberFormat="1" applyFill="1" applyProtection="1">
      <protection locked="0"/>
    </xf>
    <xf numFmtId="2" fontId="2" fillId="0" borderId="0" xfId="0" applyNumberFormat="1" applyFont="1" applyFill="1" applyProtection="1">
      <protection locked="0"/>
    </xf>
    <xf numFmtId="0" fontId="3" fillId="0" borderId="0" xfId="0" applyFont="1" applyFill="1" applyProtection="1"/>
    <xf numFmtId="0" fontId="7" fillId="0" borderId="1" xfId="0" applyFont="1" applyFill="1" applyBorder="1" applyProtection="1">
      <protection locked="0"/>
    </xf>
    <xf numFmtId="0" fontId="6" fillId="0" borderId="1" xfId="0" applyFont="1" applyFill="1" applyBorder="1" applyProtection="1">
      <protection locked="0"/>
    </xf>
    <xf numFmtId="0" fontId="7" fillId="0" borderId="9" xfId="0" applyFont="1" applyFill="1" applyBorder="1" applyProtection="1">
      <protection locked="0"/>
    </xf>
    <xf numFmtId="0" fontId="6" fillId="0" borderId="9" xfId="0" applyFont="1" applyFill="1" applyBorder="1" applyProtection="1">
      <protection locked="0"/>
    </xf>
    <xf numFmtId="0" fontId="0" fillId="0" borderId="20" xfId="0" applyFill="1" applyBorder="1" applyProtection="1"/>
    <xf numFmtId="0" fontId="7" fillId="0" borderId="8" xfId="0" applyFont="1" applyFill="1" applyBorder="1" applyProtection="1">
      <protection locked="0"/>
    </xf>
    <xf numFmtId="0" fontId="7" fillId="0" borderId="7" xfId="0" applyFont="1" applyFill="1" applyBorder="1" applyProtection="1">
      <protection locked="0"/>
    </xf>
    <xf numFmtId="0" fontId="0" fillId="0" borderId="21" xfId="0" applyFill="1" applyBorder="1" applyProtection="1"/>
    <xf numFmtId="0" fontId="0" fillId="0" borderId="18" xfId="0" applyFill="1" applyBorder="1" applyProtection="1"/>
    <xf numFmtId="0" fontId="0" fillId="0" borderId="19" xfId="0" applyFill="1" applyBorder="1" applyProtection="1"/>
    <xf numFmtId="0" fontId="2" fillId="0" borderId="0" xfId="0" applyFont="1" applyFill="1" applyAlignment="1" applyProtection="1">
      <alignment horizontal="center"/>
    </xf>
    <xf numFmtId="0" fontId="2" fillId="0" borderId="0" xfId="0" applyFont="1" applyFill="1" applyAlignment="1" applyProtection="1">
      <alignment horizontal="center"/>
    </xf>
    <xf numFmtId="0" fontId="0" fillId="0" borderId="8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2" xfId="0" applyBorder="1"/>
    <xf numFmtId="0" fontId="2" fillId="0" borderId="0" xfId="0" applyFont="1" applyFill="1" applyAlignment="1" applyProtection="1">
      <alignment horizontal="left"/>
    </xf>
    <xf numFmtId="0" fontId="0" fillId="0" borderId="0" xfId="0" applyAlignment="1"/>
    <xf numFmtId="0" fontId="1" fillId="2" borderId="27" xfId="1" applyBorder="1" applyAlignment="1" applyProtection="1">
      <alignment horizontal="center" vertical="center"/>
      <protection locked="0"/>
    </xf>
    <xf numFmtId="0" fontId="1" fillId="2" borderId="28" xfId="1" applyBorder="1" applyAlignment="1" applyProtection="1">
      <alignment horizontal="center" vertical="center"/>
      <protection locked="0"/>
    </xf>
    <xf numFmtId="0" fontId="1" fillId="2" borderId="29" xfId="1" applyBorder="1" applyAlignment="1" applyProtection="1">
      <alignment horizontal="center" vertical="center"/>
      <protection locked="0"/>
    </xf>
    <xf numFmtId="0" fontId="1" fillId="2" borderId="30" xfId="1" applyBorder="1" applyAlignment="1" applyProtection="1">
      <alignment horizontal="center" vertical="center"/>
      <protection locked="0"/>
    </xf>
    <xf numFmtId="0" fontId="1" fillId="2" borderId="31" xfId="1" applyBorder="1" applyAlignment="1" applyProtection="1">
      <alignment horizontal="center" vertical="center"/>
      <protection locked="0"/>
    </xf>
    <xf numFmtId="0" fontId="2" fillId="0" borderId="23" xfId="0" applyFont="1" applyFill="1" applyBorder="1" applyProtection="1"/>
    <xf numFmtId="0" fontId="2" fillId="0" borderId="32" xfId="0" applyFont="1" applyFill="1" applyBorder="1" applyProtection="1"/>
    <xf numFmtId="0" fontId="2" fillId="0" borderId="33" xfId="0" applyFont="1" applyFill="1" applyBorder="1" applyProtection="1"/>
    <xf numFmtId="0" fontId="2" fillId="0" borderId="34" xfId="0" applyFont="1" applyFill="1" applyBorder="1" applyProtection="1"/>
    <xf numFmtId="0" fontId="0" fillId="0" borderId="0" xfId="0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0" fillId="0" borderId="0" xfId="0" applyBorder="1"/>
    <xf numFmtId="0" fontId="0" fillId="0" borderId="36" xfId="0" applyFill="1" applyBorder="1" applyAlignment="1">
      <alignment horizontal="center" vertical="center"/>
    </xf>
    <xf numFmtId="0" fontId="2" fillId="0" borderId="0" xfId="0" applyFont="1"/>
    <xf numFmtId="0" fontId="0" fillId="0" borderId="0" xfId="0" applyFill="1" applyBorder="1" applyAlignment="1">
      <alignment horizontal="center" vertical="center"/>
    </xf>
    <xf numFmtId="0" fontId="2" fillId="0" borderId="24" xfId="0" applyFont="1" applyBorder="1"/>
    <xf numFmtId="2" fontId="2" fillId="0" borderId="37" xfId="0" applyNumberFormat="1" applyFont="1" applyBorder="1"/>
    <xf numFmtId="0" fontId="2" fillId="0" borderId="27" xfId="0" applyFont="1" applyBorder="1"/>
    <xf numFmtId="0" fontId="0" fillId="0" borderId="0" xfId="0" applyFill="1" applyBorder="1"/>
    <xf numFmtId="0" fontId="0" fillId="0" borderId="24" xfId="0" applyBorder="1"/>
    <xf numFmtId="2" fontId="2" fillId="0" borderId="0" xfId="0" applyNumberFormat="1" applyFont="1"/>
    <xf numFmtId="0" fontId="2" fillId="0" borderId="37" xfId="0" applyFont="1" applyBorder="1" applyAlignment="1">
      <alignment horizontal="center" vertical="center"/>
    </xf>
    <xf numFmtId="164" fontId="2" fillId="0" borderId="0" xfId="0" applyNumberFormat="1" applyFont="1"/>
    <xf numFmtId="165" fontId="2" fillId="0" borderId="0" xfId="0" applyNumberFormat="1" applyFont="1"/>
    <xf numFmtId="165" fontId="0" fillId="0" borderId="0" xfId="0" applyNumberFormat="1"/>
    <xf numFmtId="0" fontId="3" fillId="0" borderId="0" xfId="0" applyFont="1"/>
    <xf numFmtId="0" fontId="0" fillId="0" borderId="0" xfId="0" quotePrefix="1"/>
    <xf numFmtId="166" fontId="2" fillId="0" borderId="0" xfId="0" applyNumberFormat="1" applyFont="1" applyFill="1" applyBorder="1"/>
    <xf numFmtId="0" fontId="0" fillId="0" borderId="0" xfId="0" applyFill="1" applyAlignment="1" applyProtection="1">
      <alignment horizontal="left"/>
    </xf>
    <xf numFmtId="0" fontId="0" fillId="0" borderId="0" xfId="0" applyAlignment="1">
      <alignment horizontal="left"/>
    </xf>
    <xf numFmtId="0" fontId="13" fillId="0" borderId="0" xfId="0" applyFont="1"/>
    <xf numFmtId="1" fontId="0" fillId="0" borderId="0" xfId="0" applyNumberFormat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0" fillId="0" borderId="4" xfId="0" applyFill="1" applyBorder="1" applyProtection="1"/>
    <xf numFmtId="164" fontId="0" fillId="0" borderId="7" xfId="0" applyNumberFormat="1" applyFill="1" applyBorder="1" applyProtection="1"/>
    <xf numFmtId="2" fontId="0" fillId="0" borderId="0" xfId="0" applyNumberFormat="1" applyFill="1" applyProtection="1"/>
    <xf numFmtId="0" fontId="2" fillId="0" borderId="0" xfId="0" applyFont="1" applyFill="1" applyAlignment="1" applyProtection="1">
      <alignment horizontal="center"/>
    </xf>
    <xf numFmtId="0" fontId="2" fillId="0" borderId="0" xfId="0" applyFont="1" applyFill="1" applyAlignment="1" applyProtection="1"/>
    <xf numFmtId="0" fontId="13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/>
    </xf>
    <xf numFmtId="0" fontId="17" fillId="0" borderId="0" xfId="0" applyFont="1" applyFill="1" applyProtection="1"/>
    <xf numFmtId="0" fontId="2" fillId="0" borderId="40" xfId="0" applyFont="1" applyFill="1" applyBorder="1" applyAlignment="1" applyProtection="1">
      <alignment horizontal="center"/>
    </xf>
    <xf numFmtId="0" fontId="2" fillId="0" borderId="41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 vertical="center"/>
    </xf>
    <xf numFmtId="0" fontId="2" fillId="0" borderId="21" xfId="0" applyFont="1" applyFill="1" applyBorder="1" applyAlignment="1" applyProtection="1">
      <alignment horizontal="center"/>
    </xf>
    <xf numFmtId="0" fontId="2" fillId="0" borderId="21" xfId="0" applyFont="1" applyFill="1" applyBorder="1" applyAlignment="1" applyProtection="1">
      <alignment horizontal="center" vertical="center"/>
    </xf>
    <xf numFmtId="0" fontId="0" fillId="0" borderId="10" xfId="0" applyBorder="1"/>
    <xf numFmtId="0" fontId="0" fillId="0" borderId="12" xfId="0" applyBorder="1" applyAlignment="1">
      <alignment horizontal="center" vertical="center"/>
    </xf>
    <xf numFmtId="0" fontId="0" fillId="0" borderId="13" xfId="0" applyBorder="1"/>
    <xf numFmtId="0" fontId="0" fillId="0" borderId="14" xfId="0" applyBorder="1" applyAlignment="1">
      <alignment horizontal="center" vertical="center"/>
    </xf>
    <xf numFmtId="0" fontId="0" fillId="0" borderId="15" xfId="0" applyBorder="1"/>
    <xf numFmtId="0" fontId="0" fillId="0" borderId="17" xfId="0" applyBorder="1" applyAlignment="1">
      <alignment horizontal="center" vertical="center"/>
    </xf>
    <xf numFmtId="0" fontId="0" fillId="0" borderId="42" xfId="0" applyBorder="1"/>
    <xf numFmtId="0" fontId="0" fillId="0" borderId="43" xfId="0" applyBorder="1" applyAlignment="1">
      <alignment horizontal="center" vertical="center"/>
    </xf>
    <xf numFmtId="16" fontId="1" fillId="2" borderId="27" xfId="1" applyNumberFormat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0" fillId="0" borderId="44" xfId="0" applyBorder="1"/>
    <xf numFmtId="0" fontId="0" fillId="0" borderId="45" xfId="0" applyBorder="1" applyAlignment="1">
      <alignment horizontal="center" vertical="center"/>
    </xf>
    <xf numFmtId="0" fontId="19" fillId="0" borderId="8" xfId="0" applyFont="1" applyFill="1" applyBorder="1" applyProtection="1">
      <protection locked="0"/>
    </xf>
    <xf numFmtId="0" fontId="18" fillId="0" borderId="1" xfId="0" applyFont="1" applyFill="1" applyBorder="1" applyProtection="1">
      <protection locked="0"/>
    </xf>
    <xf numFmtId="0" fontId="18" fillId="0" borderId="8" xfId="0" applyFont="1" applyFill="1" applyBorder="1" applyProtection="1">
      <protection locked="0"/>
    </xf>
    <xf numFmtId="0" fontId="0" fillId="0" borderId="1" xfId="0" applyBorder="1"/>
    <xf numFmtId="164" fontId="20" fillId="0" borderId="0" xfId="0" applyNumberFormat="1" applyFont="1" applyFill="1" applyBorder="1" applyProtection="1"/>
    <xf numFmtId="0" fontId="0" fillId="0" borderId="0" xfId="0"/>
    <xf numFmtId="0" fontId="0" fillId="0" borderId="0" xfId="0" applyAlignment="1">
      <alignment horizontal="center"/>
    </xf>
    <xf numFmtId="0" fontId="13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/>
    </xf>
    <xf numFmtId="0" fontId="7" fillId="0" borderId="1" xfId="0" applyFont="1" applyFill="1" applyBorder="1" applyProtection="1">
      <protection locked="0"/>
    </xf>
    <xf numFmtId="0" fontId="7" fillId="0" borderId="9" xfId="0" applyFont="1" applyFill="1" applyBorder="1" applyProtection="1">
      <protection locked="0"/>
    </xf>
    <xf numFmtId="0" fontId="19" fillId="0" borderId="1" xfId="0" applyFont="1" applyFill="1" applyBorder="1" applyProtection="1">
      <protection locked="0"/>
    </xf>
    <xf numFmtId="0" fontId="0" fillId="0" borderId="0" xfId="0"/>
    <xf numFmtId="0" fontId="1" fillId="2" borderId="2" xfId="1" applyAlignment="1" applyProtection="1">
      <alignment horizontal="center" vertical="center"/>
      <protection locked="0"/>
    </xf>
    <xf numFmtId="0" fontId="1" fillId="2" borderId="2" xfId="1" applyAlignment="1" applyProtection="1">
      <alignment horizontal="center"/>
    </xf>
    <xf numFmtId="0" fontId="7" fillId="0" borderId="1" xfId="0" applyFont="1" applyFill="1" applyBorder="1" applyProtection="1">
      <protection locked="0"/>
    </xf>
    <xf numFmtId="0" fontId="7" fillId="0" borderId="9" xfId="0" applyFont="1" applyFill="1" applyBorder="1" applyProtection="1">
      <protection locked="0"/>
    </xf>
    <xf numFmtId="0" fontId="0" fillId="0" borderId="10" xfId="0" applyBorder="1"/>
    <xf numFmtId="0" fontId="0" fillId="0" borderId="12" xfId="0" applyBorder="1" applyAlignment="1">
      <alignment horizontal="center" vertical="center"/>
    </xf>
    <xf numFmtId="0" fontId="0" fillId="0" borderId="13" xfId="0" applyBorder="1"/>
    <xf numFmtId="0" fontId="0" fillId="0" borderId="14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1" fontId="1" fillId="2" borderId="2" xfId="1" applyNumberFormat="1" applyAlignment="1" applyProtection="1">
      <alignment horizontal="center" vertical="center"/>
      <protection locked="0"/>
    </xf>
    <xf numFmtId="0" fontId="19" fillId="0" borderId="8" xfId="0" applyFont="1" applyFill="1" applyBorder="1" applyProtection="1">
      <protection locked="0"/>
    </xf>
    <xf numFmtId="0" fontId="0" fillId="0" borderId="15" xfId="0" applyFill="1" applyBorder="1"/>
    <xf numFmtId="0" fontId="5" fillId="0" borderId="0" xfId="0" applyFont="1"/>
    <xf numFmtId="0" fontId="0" fillId="0" borderId="40" xfId="0" applyBorder="1"/>
    <xf numFmtId="0" fontId="0" fillId="0" borderId="41" xfId="0" applyBorder="1" applyAlignment="1">
      <alignment horizontal="center" vertical="center"/>
    </xf>
    <xf numFmtId="0" fontId="25" fillId="0" borderId="0" xfId="0" applyFont="1"/>
    <xf numFmtId="2" fontId="5" fillId="0" borderId="0" xfId="0" applyNumberFormat="1" applyFont="1"/>
    <xf numFmtId="0" fontId="5" fillId="0" borderId="0" xfId="0" applyFont="1" applyBorder="1"/>
    <xf numFmtId="0" fontId="2" fillId="0" borderId="18" xfId="0" applyFont="1" applyFill="1" applyBorder="1" applyAlignment="1" applyProtection="1">
      <alignment horizontal="center" vertical="center" textRotation="90"/>
    </xf>
    <xf numFmtId="0" fontId="2" fillId="0" borderId="19" xfId="0" applyFont="1" applyFill="1" applyBorder="1" applyAlignment="1" applyProtection="1">
      <alignment horizontal="center"/>
    </xf>
    <xf numFmtId="0" fontId="2" fillId="0" borderId="0" xfId="0" applyFont="1" applyFill="1" applyAlignment="1" applyProtection="1">
      <alignment horizontal="center"/>
    </xf>
    <xf numFmtId="0" fontId="0" fillId="0" borderId="0" xfId="0" applyAlignment="1">
      <alignment horizontal="center" wrapText="1"/>
    </xf>
    <xf numFmtId="0" fontId="9" fillId="0" borderId="0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11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9" fillId="0" borderId="17" xfId="0" applyFont="1" applyBorder="1" applyAlignment="1">
      <alignment horizontal="center"/>
    </xf>
    <xf numFmtId="0" fontId="21" fillId="0" borderId="0" xfId="0" applyFont="1" applyAlignment="1">
      <alignment horizontal="center" wrapText="1"/>
    </xf>
    <xf numFmtId="0" fontId="2" fillId="0" borderId="25" xfId="0" applyFont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164" fontId="2" fillId="0" borderId="19" xfId="0" applyNumberFormat="1" applyFont="1" applyBorder="1" applyAlignment="1">
      <alignment horizontal="center" vertical="center" wrapText="1"/>
    </xf>
    <xf numFmtId="164" fontId="2" fillId="0" borderId="21" xfId="0" applyNumberFormat="1" applyFont="1" applyBorder="1" applyAlignment="1">
      <alignment horizontal="center" vertical="center" wrapText="1"/>
    </xf>
    <xf numFmtId="0" fontId="2" fillId="0" borderId="38" xfId="0" applyFont="1" applyBorder="1" applyAlignment="1">
      <alignment horizontal="left" vertical="center"/>
    </xf>
    <xf numFmtId="0" fontId="2" fillId="0" borderId="39" xfId="0" applyFont="1" applyBorder="1" applyAlignment="1">
      <alignment horizontal="left" vertical="center"/>
    </xf>
    <xf numFmtId="0" fontId="2" fillId="0" borderId="0" xfId="0" applyFont="1" applyAlignment="1">
      <alignment horizontal="center"/>
    </xf>
  </cellXfs>
  <cellStyles count="2">
    <cellStyle name="Input" xfId="1" builtinId="20"/>
    <cellStyle name="Normal" xfId="0" builtinId="0"/>
  </cellStyles>
  <dxfs count="49">
    <dxf>
      <font>
        <b val="0"/>
        <i val="0"/>
        <strike val="0"/>
        <color theme="0"/>
      </font>
      <fill>
        <patternFill>
          <bgColor rgb="FFFF0000"/>
        </patternFill>
      </fill>
    </dxf>
    <dxf>
      <font>
        <color rgb="FFFFFF00"/>
      </font>
      <fill>
        <patternFill>
          <bgColor rgb="FFC00000"/>
        </patternFill>
      </fill>
    </dxf>
    <dxf>
      <font>
        <color auto="1"/>
      </font>
      <fill>
        <patternFill>
          <bgColor rgb="FFFFFF00"/>
        </patternFill>
      </fill>
      <border>
        <vertical/>
        <horizontal/>
      </border>
    </dxf>
    <dxf>
      <font>
        <color auto="1"/>
      </font>
      <fill>
        <patternFill>
          <bgColor rgb="FFFF6600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rgb="FF0070C0"/>
      </font>
      <fill>
        <patternFill>
          <bgColor rgb="FF0070C0"/>
        </patternFill>
      </fill>
    </dxf>
    <dxf>
      <font>
        <b val="0"/>
        <i val="0"/>
        <strike val="0"/>
        <color theme="0"/>
      </font>
      <fill>
        <patternFill>
          <bgColor rgb="FF0070C0"/>
        </patternFill>
      </fill>
    </dxf>
    <dxf>
      <font>
        <color rgb="FFFFFF66"/>
      </font>
      <fill>
        <patternFill>
          <bgColor rgb="FFFFFF66"/>
        </patternFill>
      </fill>
    </dxf>
    <dxf>
      <font>
        <color rgb="FF0070C0"/>
      </font>
      <fill>
        <patternFill>
          <bgColor rgb="FF0070C0"/>
        </patternFill>
      </fill>
    </dxf>
    <dxf>
      <font>
        <b val="0"/>
        <i val="0"/>
        <strike val="0"/>
        <color theme="0"/>
      </font>
      <fill>
        <patternFill>
          <bgColor rgb="FF0070C0"/>
        </patternFill>
      </fill>
    </dxf>
    <dxf>
      <font>
        <color rgb="FFFFFF66"/>
      </font>
      <fill>
        <patternFill>
          <bgColor rgb="FFFFFF66"/>
        </patternFill>
      </fill>
    </dxf>
    <dxf>
      <font>
        <color rgb="FF0070C0"/>
      </font>
      <fill>
        <patternFill>
          <bgColor rgb="FF0070C0"/>
        </patternFill>
      </fill>
    </dxf>
    <dxf>
      <font>
        <b val="0"/>
        <i val="0"/>
        <strike val="0"/>
        <color theme="0"/>
      </font>
      <fill>
        <patternFill>
          <bgColor rgb="FF0070C0"/>
        </patternFill>
      </fill>
    </dxf>
    <dxf>
      <font>
        <color rgb="FFFFFF66"/>
      </font>
      <fill>
        <patternFill>
          <bgColor rgb="FFFFFF66"/>
        </patternFill>
      </fill>
    </dxf>
    <dxf>
      <font>
        <color rgb="FF0070C0"/>
      </font>
      <fill>
        <patternFill>
          <bgColor rgb="FF0070C0"/>
        </patternFill>
      </fill>
    </dxf>
    <dxf>
      <font>
        <b val="0"/>
        <i val="0"/>
        <strike val="0"/>
        <color theme="0"/>
      </font>
      <fill>
        <patternFill>
          <bgColor rgb="FF0070C0"/>
        </patternFill>
      </fill>
    </dxf>
    <dxf>
      <font>
        <color rgb="FFFFFF66"/>
      </font>
      <fill>
        <patternFill>
          <bgColor rgb="FFFFFF66"/>
        </patternFill>
      </fill>
    </dxf>
    <dxf>
      <font>
        <color rgb="FF0070C0"/>
      </font>
      <fill>
        <patternFill>
          <bgColor rgb="FF0070C0"/>
        </patternFill>
      </fill>
    </dxf>
    <dxf>
      <font>
        <b val="0"/>
        <i val="0"/>
        <strike val="0"/>
        <color theme="0"/>
      </font>
      <fill>
        <patternFill>
          <bgColor rgb="FF0070C0"/>
        </patternFill>
      </fill>
    </dxf>
    <dxf>
      <font>
        <color rgb="FFFFFF66"/>
      </font>
      <fill>
        <patternFill>
          <bgColor rgb="FFFFFF66"/>
        </patternFill>
      </fill>
    </dxf>
    <dxf>
      <font>
        <color rgb="FF0070C0"/>
      </font>
      <fill>
        <patternFill>
          <bgColor rgb="FF0070C0"/>
        </patternFill>
      </fill>
    </dxf>
    <dxf>
      <font>
        <b val="0"/>
        <i val="0"/>
        <strike val="0"/>
        <color theme="0"/>
      </font>
      <fill>
        <patternFill>
          <bgColor rgb="FF0070C0"/>
        </patternFill>
      </fill>
    </dxf>
    <dxf>
      <font>
        <color rgb="FFFFFF66"/>
      </font>
      <fill>
        <patternFill>
          <bgColor rgb="FFFFFF66"/>
        </patternFill>
      </fill>
    </dxf>
    <dxf>
      <font>
        <color rgb="FF0070C0"/>
      </font>
      <fill>
        <patternFill>
          <bgColor rgb="FF0070C0"/>
        </patternFill>
      </fill>
    </dxf>
    <dxf>
      <font>
        <b val="0"/>
        <i val="0"/>
        <strike val="0"/>
        <color theme="0"/>
      </font>
      <fill>
        <patternFill>
          <bgColor rgb="FF0070C0"/>
        </patternFill>
      </fill>
    </dxf>
    <dxf>
      <font>
        <color rgb="FFFFFF66"/>
      </font>
      <fill>
        <patternFill>
          <bgColor rgb="FFFFFF66"/>
        </patternFill>
      </fill>
    </dxf>
    <dxf>
      <font>
        <color rgb="FF0070C0"/>
      </font>
      <fill>
        <patternFill>
          <bgColor rgb="FF0070C0"/>
        </patternFill>
      </fill>
    </dxf>
    <dxf>
      <font>
        <b val="0"/>
        <i val="0"/>
        <strike val="0"/>
        <color theme="0"/>
      </font>
      <fill>
        <patternFill>
          <bgColor rgb="FF0070C0"/>
        </patternFill>
      </fill>
    </dxf>
    <dxf>
      <font>
        <color rgb="FFFFFF66"/>
      </font>
      <fill>
        <patternFill>
          <bgColor rgb="FFFFFF66"/>
        </patternFill>
      </fill>
    </dxf>
    <dxf>
      <font>
        <color rgb="FF0070C0"/>
      </font>
      <fill>
        <patternFill>
          <bgColor rgb="FF0070C0"/>
        </patternFill>
      </fill>
    </dxf>
    <dxf>
      <font>
        <b val="0"/>
        <i val="0"/>
        <strike val="0"/>
        <color theme="0"/>
      </font>
      <fill>
        <patternFill>
          <bgColor rgb="FF0070C0"/>
        </patternFill>
      </fill>
    </dxf>
    <dxf>
      <font>
        <color rgb="FFFFFF66"/>
      </font>
      <fill>
        <patternFill>
          <bgColor rgb="FFFFFF66"/>
        </patternFill>
      </fill>
    </dxf>
    <dxf>
      <font>
        <color rgb="FF0070C0"/>
      </font>
      <fill>
        <patternFill>
          <bgColor rgb="FF0070C0"/>
        </patternFill>
      </fill>
    </dxf>
    <dxf>
      <font>
        <b val="0"/>
        <i val="0"/>
        <strike val="0"/>
        <color theme="0"/>
      </font>
      <fill>
        <patternFill>
          <bgColor rgb="FF0070C0"/>
        </patternFill>
      </fill>
    </dxf>
    <dxf>
      <font>
        <color rgb="FFFFFF66"/>
      </font>
      <fill>
        <patternFill>
          <bgColor rgb="FFFFFF66"/>
        </patternFill>
      </fill>
    </dxf>
    <dxf>
      <font>
        <color rgb="FF0070C0"/>
      </font>
      <fill>
        <patternFill>
          <bgColor rgb="FF0070C0"/>
        </patternFill>
      </fill>
    </dxf>
    <dxf>
      <font>
        <b val="0"/>
        <i val="0"/>
        <strike val="0"/>
        <color theme="0"/>
      </font>
      <fill>
        <patternFill>
          <bgColor rgb="FF0070C0"/>
        </patternFill>
      </fill>
    </dxf>
    <dxf>
      <font>
        <color rgb="FFFFFF66"/>
      </font>
      <fill>
        <patternFill>
          <bgColor rgb="FFFFFF66"/>
        </patternFill>
      </fill>
    </dxf>
    <dxf>
      <font>
        <color rgb="FF0070C0"/>
      </font>
      <fill>
        <patternFill>
          <bgColor rgb="FF0070C0"/>
        </patternFill>
      </fill>
    </dxf>
    <dxf>
      <font>
        <b val="0"/>
        <i val="0"/>
        <strike val="0"/>
        <color theme="0"/>
      </font>
      <fill>
        <patternFill>
          <bgColor rgb="FF0070C0"/>
        </patternFill>
      </fill>
    </dxf>
    <dxf>
      <font>
        <color rgb="FFFFFF66"/>
      </font>
      <fill>
        <patternFill>
          <bgColor rgb="FFFFFF66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FF6600"/>
      <color rgb="FFCCFFCC"/>
      <color rgb="FFCCFF99"/>
      <color rgb="FFFFFF01"/>
      <color rgb="FFFFFF66"/>
      <color rgb="FFFFFF75"/>
      <color rgb="FFFF9393"/>
      <color rgb="FFFF4B4B"/>
      <color rgb="FFFFFFB9"/>
      <color rgb="FF81DE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rendline>
            <c:trendlineType val="poly"/>
            <c:order val="2"/>
            <c:dispRSqr val="1"/>
            <c:dispEq val="1"/>
            <c:trendlineLbl>
              <c:layout>
                <c:manualLayout>
                  <c:x val="1.8543525809274004E-2"/>
                  <c:y val="2.2178477690288712E-3"/>
                </c:manualLayout>
              </c:layout>
              <c:numFmt formatCode="General" sourceLinked="0"/>
            </c:trendlineLbl>
          </c:trendline>
          <c:xVal>
            <c:numLit>
              <c:formatCode>General</c:formatCode>
              <c:ptCount val="4"/>
              <c:pt idx="0">
                <c:v>0</c:v>
              </c:pt>
              <c:pt idx="1">
                <c:v>2.5000000000000001E-2</c:v>
              </c:pt>
              <c:pt idx="2">
                <c:v>0.05</c:v>
              </c:pt>
              <c:pt idx="3">
                <c:v>0.1</c:v>
              </c:pt>
            </c:numLit>
          </c:xVal>
          <c:yVal>
            <c:numLit>
              <c:formatCode>General</c:formatCode>
              <c:ptCount val="4"/>
              <c:pt idx="0">
                <c:v>1.8</c:v>
              </c:pt>
              <c:pt idx="1">
                <c:v>1.6</c:v>
              </c:pt>
              <c:pt idx="2">
                <c:v>1.4</c:v>
              </c:pt>
              <c:pt idx="3">
                <c:v>1.2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102912"/>
        <c:axId val="129104064"/>
      </c:scatterChart>
      <c:valAx>
        <c:axId val="12910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9104064"/>
        <c:crosses val="autoZero"/>
        <c:crossBetween val="midCat"/>
      </c:valAx>
      <c:valAx>
        <c:axId val="129104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91029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54427</xdr:colOff>
      <xdr:row>14</xdr:row>
      <xdr:rowOff>122464</xdr:rowOff>
    </xdr:from>
    <xdr:to>
      <xdr:col>55</xdr:col>
      <xdr:colOff>789214</xdr:colOff>
      <xdr:row>17</xdr:row>
      <xdr:rowOff>40821</xdr:rowOff>
    </xdr:to>
    <xdr:sp macro="[0]!ThisWorkbook.scangrid" textlink="">
      <xdr:nvSpPr>
        <xdr:cNvPr id="6" name="Rounded Rectangle 5"/>
        <xdr:cNvSpPr/>
      </xdr:nvSpPr>
      <xdr:spPr>
        <a:xfrm>
          <a:off x="13171713" y="2871107"/>
          <a:ext cx="2177144" cy="489857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2400" b="1" i="1"/>
            <a:t>Calculate</a:t>
          </a:r>
        </a:p>
      </xdr:txBody>
    </xdr:sp>
    <xdr:clientData/>
  </xdr:twoCellAnchor>
  <xdr:twoCellAnchor>
    <xdr:from>
      <xdr:col>56</xdr:col>
      <xdr:colOff>81642</xdr:colOff>
      <xdr:row>14</xdr:row>
      <xdr:rowOff>136071</xdr:rowOff>
    </xdr:from>
    <xdr:to>
      <xdr:col>56</xdr:col>
      <xdr:colOff>1619249</xdr:colOff>
      <xdr:row>17</xdr:row>
      <xdr:rowOff>54428</xdr:rowOff>
    </xdr:to>
    <xdr:sp macro="[0]!ThisWorkbook.reset_grid" textlink="">
      <xdr:nvSpPr>
        <xdr:cNvPr id="7" name="Rounded Rectangle 6"/>
        <xdr:cNvSpPr/>
      </xdr:nvSpPr>
      <xdr:spPr>
        <a:xfrm>
          <a:off x="15484928" y="2884714"/>
          <a:ext cx="1537607" cy="489857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2000" b="1" i="1"/>
            <a:t>Clear Grid</a:t>
          </a:r>
        </a:p>
      </xdr:txBody>
    </xdr:sp>
    <xdr:clientData/>
  </xdr:twoCellAnchor>
  <xdr:twoCellAnchor editAs="oneCell">
    <xdr:from>
      <xdr:col>56</xdr:col>
      <xdr:colOff>299358</xdr:colOff>
      <xdr:row>17</xdr:row>
      <xdr:rowOff>177852</xdr:rowOff>
    </xdr:from>
    <xdr:to>
      <xdr:col>56</xdr:col>
      <xdr:colOff>1469572</xdr:colOff>
      <xdr:row>23</xdr:row>
      <xdr:rowOff>183696</xdr:rowOff>
    </xdr:to>
    <xdr:pic>
      <xdr:nvPicPr>
        <xdr:cNvPr id="1025" name="Picture 1" descr="http://www.northbrunswicklibrary.org/compass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/>
        </a:blip>
        <a:srcRect/>
        <a:stretch>
          <a:fillRect/>
        </a:stretch>
      </xdr:blipFill>
      <xdr:spPr bwMode="auto">
        <a:xfrm>
          <a:off x="15702644" y="3497995"/>
          <a:ext cx="1170214" cy="1176058"/>
        </a:xfrm>
        <a:prstGeom prst="rect">
          <a:avLst/>
        </a:prstGeom>
        <a:noFill/>
        <a:effectLst/>
      </xdr:spPr>
    </xdr:pic>
    <xdr:clientData/>
  </xdr:twoCellAnchor>
  <xdr:twoCellAnchor editAs="oneCell">
    <xdr:from>
      <xdr:col>140</xdr:col>
      <xdr:colOff>258535</xdr:colOff>
      <xdr:row>14</xdr:row>
      <xdr:rowOff>32934</xdr:rowOff>
    </xdr:from>
    <xdr:to>
      <xdr:col>141</xdr:col>
      <xdr:colOff>2027463</xdr:colOff>
      <xdr:row>20</xdr:row>
      <xdr:rowOff>124371</xdr:rowOff>
    </xdr:to>
    <xdr:pic>
      <xdr:nvPicPr>
        <xdr:cNvPr id="5" name="Picture 4" descr="logo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906999" y="2781577"/>
          <a:ext cx="3918857" cy="12480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209550</xdr:colOff>
      <xdr:row>35</xdr:row>
      <xdr:rowOff>18895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9635" t="12315" r="26771" b="8704"/>
        <a:stretch>
          <a:fillRect/>
        </a:stretch>
      </xdr:blipFill>
      <xdr:spPr bwMode="auto">
        <a:xfrm>
          <a:off x="0" y="0"/>
          <a:ext cx="5086350" cy="6724495"/>
        </a:xfrm>
        <a:prstGeom prst="rect">
          <a:avLst/>
        </a:prstGeom>
        <a:noFill/>
        <a:ln w="1">
          <a:solidFill>
            <a:sysClr val="windowText" lastClr="000000"/>
          </a:solidFill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198255</xdr:colOff>
      <xdr:row>59</xdr:row>
      <xdr:rowOff>18580</xdr:rowOff>
    </xdr:from>
    <xdr:to>
      <xdr:col>13</xdr:col>
      <xdr:colOff>242455</xdr:colOff>
      <xdr:row>76</xdr:row>
      <xdr:rowOff>133325</xdr:rowOff>
    </xdr:to>
    <xdr:grpSp>
      <xdr:nvGrpSpPr>
        <xdr:cNvPr id="10" name="Group 9"/>
        <xdr:cNvGrpSpPr/>
      </xdr:nvGrpSpPr>
      <xdr:grpSpPr>
        <a:xfrm>
          <a:off x="458028" y="11535171"/>
          <a:ext cx="6677063" cy="3353245"/>
          <a:chOff x="458028" y="11535171"/>
          <a:chExt cx="6070927" cy="3353245"/>
        </a:xfrm>
      </xdr:grpSpPr>
      <xdr:pic>
        <xdr:nvPicPr>
          <xdr:cNvPr id="4" name="Picture 3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8028" y="11535171"/>
            <a:ext cx="6070927" cy="3353245"/>
          </a:xfrm>
          <a:prstGeom prst="rect">
            <a:avLst/>
          </a:prstGeom>
        </xdr:spPr>
      </xdr:pic>
      <xdr:sp macro="" textlink="">
        <xdr:nvSpPr>
          <xdr:cNvPr id="5" name="TextBox 4"/>
          <xdr:cNvSpPr txBox="1"/>
        </xdr:nvSpPr>
        <xdr:spPr>
          <a:xfrm>
            <a:off x="658091" y="11793682"/>
            <a:ext cx="952500" cy="5715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2800"/>
              <a:t>F 40:</a:t>
            </a:r>
          </a:p>
        </xdr:txBody>
      </xdr:sp>
    </xdr:grpSp>
    <xdr:clientData/>
  </xdr:twoCellAnchor>
  <xdr:twoCellAnchor>
    <xdr:from>
      <xdr:col>13</xdr:col>
      <xdr:colOff>498529</xdr:colOff>
      <xdr:row>59</xdr:row>
      <xdr:rowOff>33104</xdr:rowOff>
    </xdr:from>
    <xdr:to>
      <xdr:col>26</xdr:col>
      <xdr:colOff>203166</xdr:colOff>
      <xdr:row>77</xdr:row>
      <xdr:rowOff>17319</xdr:rowOff>
    </xdr:to>
    <xdr:grpSp>
      <xdr:nvGrpSpPr>
        <xdr:cNvPr id="9" name="Group 8"/>
        <xdr:cNvGrpSpPr/>
      </xdr:nvGrpSpPr>
      <xdr:grpSpPr>
        <a:xfrm>
          <a:off x="7391165" y="11549695"/>
          <a:ext cx="6181637" cy="3413215"/>
          <a:chOff x="6785029" y="11549695"/>
          <a:chExt cx="6181637" cy="3413215"/>
        </a:xfrm>
      </xdr:grpSpPr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85029" y="11549695"/>
            <a:ext cx="6181637" cy="3413215"/>
          </a:xfrm>
          <a:prstGeom prst="rect">
            <a:avLst/>
          </a:prstGeom>
        </xdr:spPr>
      </xdr:pic>
      <xdr:sp macro="" textlink="">
        <xdr:nvSpPr>
          <xdr:cNvPr id="6" name="TextBox 5"/>
          <xdr:cNvSpPr txBox="1"/>
        </xdr:nvSpPr>
        <xdr:spPr>
          <a:xfrm>
            <a:off x="7013864" y="11862955"/>
            <a:ext cx="952500" cy="5715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2800"/>
              <a:t>B 80:</a:t>
            </a:r>
          </a:p>
        </xdr:txBody>
      </xdr:sp>
    </xdr:grpSp>
    <xdr:clientData/>
  </xdr:twoCellAnchor>
  <xdr:twoCellAnchor>
    <xdr:from>
      <xdr:col>26</xdr:col>
      <xdr:colOff>488374</xdr:colOff>
      <xdr:row>59</xdr:row>
      <xdr:rowOff>31173</xdr:rowOff>
    </xdr:from>
    <xdr:to>
      <xdr:col>39</xdr:col>
      <xdr:colOff>277091</xdr:colOff>
      <xdr:row>76</xdr:row>
      <xdr:rowOff>188146</xdr:rowOff>
    </xdr:to>
    <xdr:grpSp>
      <xdr:nvGrpSpPr>
        <xdr:cNvPr id="15" name="Group 14"/>
        <xdr:cNvGrpSpPr/>
      </xdr:nvGrpSpPr>
      <xdr:grpSpPr>
        <a:xfrm>
          <a:off x="13858010" y="11547764"/>
          <a:ext cx="6196445" cy="3395473"/>
          <a:chOff x="13204249" y="11508798"/>
          <a:chExt cx="6170467" cy="3395473"/>
        </a:xfrm>
      </xdr:grpSpPr>
      <xdr:pic>
        <xdr:nvPicPr>
          <xdr:cNvPr id="2" name="Picture 1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04249" y="11508798"/>
            <a:ext cx="6170467" cy="3395473"/>
          </a:xfrm>
          <a:prstGeom prst="rect">
            <a:avLst/>
          </a:prstGeom>
        </xdr:spPr>
      </xdr:pic>
      <xdr:sp macro="" textlink="">
        <xdr:nvSpPr>
          <xdr:cNvPr id="7" name="TextBox 6"/>
          <xdr:cNvSpPr txBox="1"/>
        </xdr:nvSpPr>
        <xdr:spPr>
          <a:xfrm>
            <a:off x="13438789" y="11785889"/>
            <a:ext cx="1452077" cy="5715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2800"/>
              <a:t>F/B</a:t>
            </a:r>
            <a:r>
              <a:rPr lang="en-GB" sz="2800" baseline="0"/>
              <a:t> 120</a:t>
            </a:r>
            <a:r>
              <a:rPr lang="en-GB" sz="2800"/>
              <a:t>:</a:t>
            </a:r>
          </a:p>
        </xdr:txBody>
      </xdr:sp>
    </xdr:grpSp>
    <xdr:clientData/>
  </xdr:twoCellAnchor>
  <xdr:twoCellAnchor>
    <xdr:from>
      <xdr:col>40</xdr:col>
      <xdr:colOff>47624</xdr:colOff>
      <xdr:row>59</xdr:row>
      <xdr:rowOff>71437</xdr:rowOff>
    </xdr:from>
    <xdr:to>
      <xdr:col>50</xdr:col>
      <xdr:colOff>328314</xdr:colOff>
      <xdr:row>77</xdr:row>
      <xdr:rowOff>23812</xdr:rowOff>
    </xdr:to>
    <xdr:grpSp>
      <xdr:nvGrpSpPr>
        <xdr:cNvPr id="14" name="Group 13"/>
        <xdr:cNvGrpSpPr/>
      </xdr:nvGrpSpPr>
      <xdr:grpSpPr>
        <a:xfrm>
          <a:off x="20327215" y="11588028"/>
          <a:ext cx="5302963" cy="3381375"/>
          <a:chOff x="19645312" y="11549062"/>
          <a:chExt cx="5281315" cy="3381375"/>
        </a:xfrm>
      </xdr:grpSpPr>
      <xdr:pic>
        <xdr:nvPicPr>
          <xdr:cNvPr id="13" name="Picture 12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45312" y="11549062"/>
            <a:ext cx="5281315" cy="3381375"/>
          </a:xfrm>
          <a:prstGeom prst="rect">
            <a:avLst/>
          </a:prstGeom>
        </xdr:spPr>
      </xdr:pic>
      <xdr:sp macro="" textlink="">
        <xdr:nvSpPr>
          <xdr:cNvPr id="12" name="TextBox 11"/>
          <xdr:cNvSpPr txBox="1"/>
        </xdr:nvSpPr>
        <xdr:spPr>
          <a:xfrm>
            <a:off x="19758626" y="11700164"/>
            <a:ext cx="1452077" cy="5715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2800"/>
              <a:t>F/B</a:t>
            </a:r>
            <a:r>
              <a:rPr lang="en-GB" sz="2800" baseline="0"/>
              <a:t> 40</a:t>
            </a:r>
            <a:r>
              <a:rPr lang="en-GB" sz="2800"/>
              <a:t>: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428625</xdr:colOff>
      <xdr:row>34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305425" cy="6724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11</xdr:col>
      <xdr:colOff>57150</xdr:colOff>
      <xdr:row>13</xdr:row>
      <xdr:rowOff>123825</xdr:rowOff>
    </xdr:from>
    <xdr:to>
      <xdr:col>18</xdr:col>
      <xdr:colOff>361950</xdr:colOff>
      <xdr:row>28</xdr:row>
      <xdr:rowOff>9525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illiam/Documents/Calculators/Wind%20Loading%20Calcs%20US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r(z)"/>
      <sheetName val="Parapet"/>
    </sheetNames>
    <sheetDataSet>
      <sheetData sheetId="0">
        <row r="1">
          <cell r="B1">
            <v>3.7</v>
          </cell>
        </row>
      </sheetData>
      <sheetData sheetId="1"/>
      <sheetData sheetId="2">
        <row r="5">
          <cell r="O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rtlCol="0" anchor="ctr"/>
      <a:lstStyle>
        <a:defPPr algn="ctr">
          <a:defRPr sz="18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EL142"/>
  <sheetViews>
    <sheetView tabSelected="1" zoomScale="70" zoomScaleNormal="70" zoomScalePageLayoutView="70" workbookViewId="0">
      <selection activeCell="BC26" sqref="BC26"/>
    </sheetView>
  </sheetViews>
  <sheetFormatPr defaultColWidth="3.28515625" defaultRowHeight="15" x14ac:dyDescent="0.25"/>
  <cols>
    <col min="1" max="1" width="4.28515625" style="1" customWidth="1"/>
    <col min="2" max="51" width="3.5703125" style="1" customWidth="1"/>
    <col min="52" max="52" width="4.28515625" style="1" customWidth="1"/>
    <col min="53" max="53" width="5.42578125" style="1" hidden="1" customWidth="1"/>
    <col min="54" max="54" width="4.42578125" style="1" customWidth="1"/>
    <col min="55" max="55" width="21.7109375" style="3" customWidth="1"/>
    <col min="56" max="56" width="11.7109375" style="4" bestFit="1" customWidth="1"/>
    <col min="57" max="57" width="26" style="3" customWidth="1"/>
    <col min="58" max="58" width="4.42578125" style="1" customWidth="1"/>
    <col min="59" max="64" width="10.42578125" style="5" hidden="1" customWidth="1"/>
    <col min="65" max="65" width="10.42578125" style="6" hidden="1" customWidth="1"/>
    <col min="66" max="66" width="12.7109375" style="7" hidden="1" customWidth="1"/>
    <col min="67" max="68" width="10.42578125" style="5" hidden="1" customWidth="1"/>
    <col min="69" max="70" width="4.7109375" style="5" hidden="1" customWidth="1"/>
    <col min="71" max="71" width="9.85546875" style="5" hidden="1" customWidth="1"/>
    <col min="72" max="76" width="8.140625" style="5" hidden="1" customWidth="1"/>
    <col min="77" max="77" width="10.140625" style="5" hidden="1" customWidth="1"/>
    <col min="78" max="78" width="9.5703125" style="5" hidden="1" customWidth="1"/>
    <col min="79" max="79" width="18.5703125" style="5" hidden="1" customWidth="1"/>
    <col min="80" max="80" width="5.28515625" style="5" hidden="1" customWidth="1"/>
    <col min="81" max="132" width="3.28515625" style="5" hidden="1" customWidth="1"/>
    <col min="133" max="133" width="5.42578125" style="5" hidden="1" customWidth="1"/>
    <col min="134" max="134" width="17.42578125" style="8" hidden="1" customWidth="1"/>
    <col min="135" max="135" width="9.85546875" style="8" hidden="1" customWidth="1"/>
    <col min="136" max="136" width="7.7109375" style="5" hidden="1" customWidth="1"/>
    <col min="137" max="137" width="5.5703125" style="5" hidden="1" customWidth="1"/>
    <col min="138" max="138" width="19.7109375" style="5" hidden="1" customWidth="1"/>
    <col min="139" max="139" width="9.85546875" style="8" hidden="1" customWidth="1"/>
    <col min="140" max="140" width="3.28515625" style="1" hidden="1" customWidth="1"/>
    <col min="141" max="141" width="32.140625" style="1" customWidth="1"/>
    <col min="142" max="142" width="34.7109375" style="1" customWidth="1"/>
    <col min="143" max="16384" width="3.28515625" style="1"/>
  </cols>
  <sheetData>
    <row r="1" spans="1:142" ht="15.75" thickBot="1" x14ac:dyDescent="0.3">
      <c r="A1" s="102" t="s">
        <v>114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BC1" s="155" t="s">
        <v>24</v>
      </c>
      <c r="BD1" s="155"/>
      <c r="BE1" s="155"/>
    </row>
    <row r="2" spans="1:142" ht="15.75" thickBot="1" x14ac:dyDescent="0.3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6"/>
      <c r="AF2" s="45"/>
      <c r="AG2" s="46"/>
      <c r="AH2" s="46"/>
      <c r="AI2" s="46"/>
      <c r="AJ2" s="46"/>
      <c r="AK2" s="46"/>
      <c r="AL2" s="45"/>
      <c r="AM2" s="46"/>
      <c r="AN2" s="46"/>
      <c r="AO2" s="46"/>
      <c r="AP2" s="46"/>
      <c r="AQ2" s="46"/>
      <c r="AR2" s="45"/>
      <c r="AS2" s="46"/>
      <c r="AT2" s="46"/>
      <c r="AU2" s="46"/>
      <c r="AV2" s="46"/>
      <c r="AW2" s="46"/>
      <c r="AX2" s="45"/>
      <c r="AY2" s="46"/>
      <c r="AZ2" s="48"/>
      <c r="BA2" s="2">
        <f>IF(COUNTA(B2:AY2)&gt;0,1,0)</f>
        <v>0</v>
      </c>
      <c r="BC2" s="51" t="s">
        <v>37</v>
      </c>
      <c r="BD2" s="144"/>
      <c r="BE2" s="59" t="s">
        <v>31</v>
      </c>
      <c r="CD2" s="9" t="str">
        <f>IF(B2="","",IF(B1="","A","B"))</f>
        <v/>
      </c>
      <c r="CE2" s="10" t="str">
        <f t="shared" ref="CE2:EA2" si="0">IF(C2="","",IF(C1="","A","B"))</f>
        <v/>
      </c>
      <c r="CF2" s="10" t="str">
        <f t="shared" si="0"/>
        <v/>
      </c>
      <c r="CG2" s="10" t="str">
        <f t="shared" si="0"/>
        <v/>
      </c>
      <c r="CH2" s="10" t="str">
        <f t="shared" si="0"/>
        <v/>
      </c>
      <c r="CI2" s="10" t="str">
        <f t="shared" si="0"/>
        <v/>
      </c>
      <c r="CJ2" s="10" t="str">
        <f t="shared" si="0"/>
        <v/>
      </c>
      <c r="CK2" s="10" t="str">
        <f t="shared" si="0"/>
        <v/>
      </c>
      <c r="CL2" s="10" t="str">
        <f t="shared" si="0"/>
        <v/>
      </c>
      <c r="CM2" s="10" t="str">
        <f t="shared" si="0"/>
        <v/>
      </c>
      <c r="CN2" s="10" t="str">
        <f t="shared" si="0"/>
        <v/>
      </c>
      <c r="CO2" s="10" t="str">
        <f t="shared" si="0"/>
        <v/>
      </c>
      <c r="CP2" s="10" t="str">
        <f t="shared" si="0"/>
        <v/>
      </c>
      <c r="CQ2" s="10" t="str">
        <f t="shared" si="0"/>
        <v/>
      </c>
      <c r="CR2" s="10" t="str">
        <f t="shared" si="0"/>
        <v/>
      </c>
      <c r="CS2" s="10" t="str">
        <f t="shared" si="0"/>
        <v/>
      </c>
      <c r="CT2" s="10" t="str">
        <f t="shared" si="0"/>
        <v/>
      </c>
      <c r="CU2" s="10" t="str">
        <f t="shared" si="0"/>
        <v/>
      </c>
      <c r="CV2" s="10" t="str">
        <f t="shared" si="0"/>
        <v/>
      </c>
      <c r="CW2" s="10" t="str">
        <f t="shared" si="0"/>
        <v/>
      </c>
      <c r="CX2" s="10" t="str">
        <f t="shared" si="0"/>
        <v/>
      </c>
      <c r="CY2" s="10" t="str">
        <f t="shared" si="0"/>
        <v/>
      </c>
      <c r="CZ2" s="10" t="str">
        <f t="shared" si="0"/>
        <v/>
      </c>
      <c r="DA2" s="10" t="str">
        <f t="shared" si="0"/>
        <v/>
      </c>
      <c r="DB2" s="10" t="str">
        <f t="shared" si="0"/>
        <v/>
      </c>
      <c r="DC2" s="10" t="str">
        <f t="shared" si="0"/>
        <v/>
      </c>
      <c r="DD2" s="10" t="str">
        <f t="shared" si="0"/>
        <v/>
      </c>
      <c r="DE2" s="10" t="str">
        <f t="shared" si="0"/>
        <v/>
      </c>
      <c r="DF2" s="10" t="str">
        <f t="shared" si="0"/>
        <v/>
      </c>
      <c r="DG2" s="10" t="str">
        <f t="shared" si="0"/>
        <v/>
      </c>
      <c r="DH2" s="10" t="str">
        <f t="shared" si="0"/>
        <v/>
      </c>
      <c r="DI2" s="10" t="str">
        <f t="shared" si="0"/>
        <v/>
      </c>
      <c r="DJ2" s="10" t="str">
        <f t="shared" si="0"/>
        <v/>
      </c>
      <c r="DK2" s="10" t="str">
        <f t="shared" si="0"/>
        <v/>
      </c>
      <c r="DL2" s="10" t="str">
        <f t="shared" si="0"/>
        <v/>
      </c>
      <c r="DM2" s="10" t="str">
        <f t="shared" si="0"/>
        <v/>
      </c>
      <c r="DN2" s="10" t="str">
        <f t="shared" si="0"/>
        <v/>
      </c>
      <c r="DO2" s="10" t="str">
        <f t="shared" si="0"/>
        <v/>
      </c>
      <c r="DP2" s="10" t="str">
        <f t="shared" si="0"/>
        <v/>
      </c>
      <c r="DQ2" s="10" t="str">
        <f t="shared" si="0"/>
        <v/>
      </c>
      <c r="DR2" s="10" t="str">
        <f t="shared" si="0"/>
        <v/>
      </c>
      <c r="DS2" s="10" t="str">
        <f t="shared" si="0"/>
        <v/>
      </c>
      <c r="DT2" s="10" t="str">
        <f t="shared" si="0"/>
        <v/>
      </c>
      <c r="DU2" s="10" t="str">
        <f t="shared" si="0"/>
        <v/>
      </c>
      <c r="DV2" s="10" t="str">
        <f t="shared" si="0"/>
        <v/>
      </c>
      <c r="DW2" s="10" t="str">
        <f t="shared" si="0"/>
        <v/>
      </c>
      <c r="DX2" s="10" t="str">
        <f t="shared" si="0"/>
        <v/>
      </c>
      <c r="DY2" s="10" t="str">
        <f t="shared" si="0"/>
        <v/>
      </c>
      <c r="DZ2" s="10" t="str">
        <f t="shared" si="0"/>
        <v/>
      </c>
      <c r="EA2" s="11" t="str">
        <f t="shared" si="0"/>
        <v/>
      </c>
      <c r="EH2" s="8" t="s">
        <v>4</v>
      </c>
      <c r="EI2" s="8" t="s">
        <v>5</v>
      </c>
      <c r="EK2" s="66" t="s">
        <v>90</v>
      </c>
      <c r="EL2" s="61"/>
    </row>
    <row r="3" spans="1:142" ht="15.75" thickBot="1" x14ac:dyDescent="0.3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0"/>
      <c r="AF3" s="43"/>
      <c r="AG3" s="40"/>
      <c r="AH3" s="41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3"/>
      <c r="AY3" s="40"/>
      <c r="AZ3" s="48"/>
      <c r="BA3" s="2">
        <f t="shared" ref="BA3:BA51" si="1">IF(COUNTA(B3:AY3)&gt;0,1,0)</f>
        <v>0</v>
      </c>
      <c r="BC3" s="51" t="s">
        <v>38</v>
      </c>
      <c r="BD3" s="135"/>
      <c r="BE3" s="59" t="s">
        <v>31</v>
      </c>
      <c r="CD3" s="12" t="str">
        <f t="shared" ref="CD3:CD51" si="2">IF(B3="","",IF(B2="","A","B"))</f>
        <v/>
      </c>
      <c r="CE3" s="13" t="str">
        <f t="shared" ref="CE3:CE51" si="3">IF(C3="","",IF(C2="","A","B"))</f>
        <v/>
      </c>
      <c r="CF3" s="13" t="str">
        <f t="shared" ref="CF3:CF51" si="4">IF(D3="","",IF(D2="","A","B"))</f>
        <v/>
      </c>
      <c r="CG3" s="13" t="str">
        <f t="shared" ref="CG3:CG51" si="5">IF(E3="","",IF(E2="","A","B"))</f>
        <v/>
      </c>
      <c r="CH3" s="13" t="str">
        <f t="shared" ref="CH3:CH51" si="6">IF(F3="","",IF(F2="","A","B"))</f>
        <v/>
      </c>
      <c r="CI3" s="13" t="str">
        <f t="shared" ref="CI3:CI51" si="7">IF(G3="","",IF(G2="","A","B"))</f>
        <v/>
      </c>
      <c r="CJ3" s="13" t="str">
        <f t="shared" ref="CJ3:CJ51" si="8">IF(H3="","",IF(H2="","A","B"))</f>
        <v/>
      </c>
      <c r="CK3" s="13" t="str">
        <f t="shared" ref="CK3:CK51" si="9">IF(I3="","",IF(I2="","A","B"))</f>
        <v/>
      </c>
      <c r="CL3" s="13" t="str">
        <f t="shared" ref="CL3:CL51" si="10">IF(J3="","",IF(J2="","A","B"))</f>
        <v/>
      </c>
      <c r="CM3" s="13" t="str">
        <f t="shared" ref="CM3:CM51" si="11">IF(K3="","",IF(K2="","A","B"))</f>
        <v/>
      </c>
      <c r="CN3" s="13" t="str">
        <f t="shared" ref="CN3:CN51" si="12">IF(L3="","",IF(L2="","A","B"))</f>
        <v/>
      </c>
      <c r="CO3" s="13" t="str">
        <f t="shared" ref="CO3:CO51" si="13">IF(M3="","",IF(M2="","A","B"))</f>
        <v/>
      </c>
      <c r="CP3" s="13" t="str">
        <f t="shared" ref="CP3:CP51" si="14">IF(N3="","",IF(N2="","A","B"))</f>
        <v/>
      </c>
      <c r="CQ3" s="13" t="str">
        <f t="shared" ref="CQ3:CQ51" si="15">IF(O3="","",IF(O2="","A","B"))</f>
        <v/>
      </c>
      <c r="CR3" s="13" t="str">
        <f t="shared" ref="CR3:CR51" si="16">IF(P3="","",IF(P2="","A","B"))</f>
        <v/>
      </c>
      <c r="CS3" s="13" t="str">
        <f t="shared" ref="CS3:CS51" si="17">IF(Q3="","",IF(Q2="","A","B"))</f>
        <v/>
      </c>
      <c r="CT3" s="13" t="str">
        <f t="shared" ref="CT3:CT51" si="18">IF(R3="","",IF(R2="","A","B"))</f>
        <v/>
      </c>
      <c r="CU3" s="13" t="str">
        <f t="shared" ref="CU3:CU51" si="19">IF(S3="","",IF(S2="","A","B"))</f>
        <v/>
      </c>
      <c r="CV3" s="13" t="str">
        <f t="shared" ref="CV3:CV51" si="20">IF(T3="","",IF(T2="","A","B"))</f>
        <v/>
      </c>
      <c r="CW3" s="13" t="str">
        <f t="shared" ref="CW3:CW51" si="21">IF(U3="","",IF(U2="","A","B"))</f>
        <v/>
      </c>
      <c r="CX3" s="13" t="str">
        <f t="shared" ref="CX3:CX51" si="22">IF(V3="","",IF(V2="","A","B"))</f>
        <v/>
      </c>
      <c r="CY3" s="13" t="str">
        <f t="shared" ref="CY3:CY51" si="23">IF(W3="","",IF(W2="","A","B"))</f>
        <v/>
      </c>
      <c r="CZ3" s="13" t="str">
        <f t="shared" ref="CZ3:CZ51" si="24">IF(X3="","",IF(X2="","A","B"))</f>
        <v/>
      </c>
      <c r="DA3" s="13" t="str">
        <f t="shared" ref="DA3:DA51" si="25">IF(Y3="","",IF(Y2="","A","B"))</f>
        <v/>
      </c>
      <c r="DB3" s="13" t="str">
        <f t="shared" ref="DB3:DB51" si="26">IF(Z3="","",IF(Z2="","A","B"))</f>
        <v/>
      </c>
      <c r="DC3" s="13" t="str">
        <f t="shared" ref="DC3:DC51" si="27">IF(AA3="","",IF(AA2="","A","B"))</f>
        <v/>
      </c>
      <c r="DD3" s="13" t="str">
        <f t="shared" ref="DD3:DD51" si="28">IF(AB3="","",IF(AB2="","A","B"))</f>
        <v/>
      </c>
      <c r="DE3" s="13" t="str">
        <f t="shared" ref="DE3:DE51" si="29">IF(AC3="","",IF(AC2="","A","B"))</f>
        <v/>
      </c>
      <c r="DF3" s="13" t="str">
        <f t="shared" ref="DF3:DF51" si="30">IF(AD3="","",IF(AD2="","A","B"))</f>
        <v/>
      </c>
      <c r="DG3" s="13" t="str">
        <f t="shared" ref="DG3:DG51" si="31">IF(AE3="","",IF(AE2="","A","B"))</f>
        <v/>
      </c>
      <c r="DH3" s="13" t="str">
        <f t="shared" ref="DH3:DH51" si="32">IF(AF3="","",IF(AF2="","A","B"))</f>
        <v/>
      </c>
      <c r="DI3" s="13" t="str">
        <f t="shared" ref="DI3:DI51" si="33">IF(AG3="","",IF(AG2="","A","B"))</f>
        <v/>
      </c>
      <c r="DJ3" s="13" t="str">
        <f t="shared" ref="DJ3:DJ51" si="34">IF(AH3="","",IF(AH2="","A","B"))</f>
        <v/>
      </c>
      <c r="DK3" s="13" t="str">
        <f t="shared" ref="DK3:DK51" si="35">IF(AI3="","",IF(AI2="","A","B"))</f>
        <v/>
      </c>
      <c r="DL3" s="13" t="str">
        <f t="shared" ref="DL3:DL51" si="36">IF(AJ3="","",IF(AJ2="","A","B"))</f>
        <v/>
      </c>
      <c r="DM3" s="13" t="str">
        <f t="shared" ref="DM3:DM51" si="37">IF(AK3="","",IF(AK2="","A","B"))</f>
        <v/>
      </c>
      <c r="DN3" s="13" t="str">
        <f t="shared" ref="DN3:DN51" si="38">IF(AL3="","",IF(AL2="","A","B"))</f>
        <v/>
      </c>
      <c r="DO3" s="13" t="str">
        <f t="shared" ref="DO3:DO51" si="39">IF(AM3="","",IF(AM2="","A","B"))</f>
        <v/>
      </c>
      <c r="DP3" s="13" t="str">
        <f t="shared" ref="DP3:DP51" si="40">IF(AN3="","",IF(AN2="","A","B"))</f>
        <v/>
      </c>
      <c r="DQ3" s="13" t="str">
        <f t="shared" ref="DQ3:DQ51" si="41">IF(AO3="","",IF(AO2="","A","B"))</f>
        <v/>
      </c>
      <c r="DR3" s="13" t="str">
        <f t="shared" ref="DR3:DR51" si="42">IF(AP3="","",IF(AP2="","A","B"))</f>
        <v/>
      </c>
      <c r="DS3" s="13" t="str">
        <f t="shared" ref="DS3:DS51" si="43">IF(AQ3="","",IF(AQ2="","A","B"))</f>
        <v/>
      </c>
      <c r="DT3" s="13" t="str">
        <f t="shared" ref="DT3:DT51" si="44">IF(AR3="","",IF(AR2="","A","B"))</f>
        <v/>
      </c>
      <c r="DU3" s="13" t="str">
        <f t="shared" ref="DU3:DU51" si="45">IF(AS3="","",IF(AS2="","A","B"))</f>
        <v/>
      </c>
      <c r="DV3" s="13" t="str">
        <f t="shared" ref="DV3:DV51" si="46">IF(AT3="","",IF(AT2="","A","B"))</f>
        <v/>
      </c>
      <c r="DW3" s="13" t="str">
        <f t="shared" ref="DW3:DW51" si="47">IF(AU3="","",IF(AU2="","A","B"))</f>
        <v/>
      </c>
      <c r="DX3" s="13" t="str">
        <f t="shared" ref="DX3:DX51" si="48">IF(AV3="","",IF(AV2="","A","B"))</f>
        <v/>
      </c>
      <c r="DY3" s="13" t="str">
        <f t="shared" ref="DY3:DY51" si="49">IF(AW3="","",IF(AW2="","A","B"))</f>
        <v/>
      </c>
      <c r="DZ3" s="13" t="str">
        <f t="shared" ref="DZ3:DZ51" si="50">IF(AX3="","",IF(AX2="","A","B"))</f>
        <v/>
      </c>
      <c r="EA3" s="14" t="str">
        <f t="shared" ref="EA3:EA51" si="51">IF(AY3="","",IF(AY2="","A","B"))</f>
        <v/>
      </c>
      <c r="EH3" s="15" t="s">
        <v>14</v>
      </c>
      <c r="EI3" s="5"/>
      <c r="EK3" s="66" t="s">
        <v>44</v>
      </c>
      <c r="EL3" s="61"/>
    </row>
    <row r="4" spans="1:142" x14ac:dyDescent="0.25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0"/>
      <c r="AF4" s="40"/>
      <c r="AG4" s="40"/>
      <c r="AH4" s="40"/>
      <c r="AI4" s="40"/>
      <c r="AJ4" s="46"/>
      <c r="AK4" s="45"/>
      <c r="AL4" s="46"/>
      <c r="AM4" s="46"/>
      <c r="AN4" s="46"/>
      <c r="AO4" s="46"/>
      <c r="AP4" s="46"/>
      <c r="AQ4" s="45"/>
      <c r="AR4" s="40"/>
      <c r="AS4" s="40"/>
      <c r="AT4" s="40"/>
      <c r="AU4" s="40"/>
      <c r="AV4" s="40"/>
      <c r="AW4" s="40"/>
      <c r="AX4" s="42"/>
      <c r="AY4" s="40"/>
      <c r="AZ4" s="48"/>
      <c r="BA4" s="2">
        <f t="shared" si="1"/>
        <v>0</v>
      </c>
      <c r="BC4" s="51" t="s">
        <v>39</v>
      </c>
      <c r="BD4" s="135"/>
      <c r="BE4" s="59" t="s">
        <v>31</v>
      </c>
      <c r="CD4" s="12" t="str">
        <f t="shared" si="2"/>
        <v/>
      </c>
      <c r="CE4" s="13" t="str">
        <f t="shared" si="3"/>
        <v/>
      </c>
      <c r="CF4" s="13" t="str">
        <f t="shared" si="4"/>
        <v/>
      </c>
      <c r="CG4" s="13" t="str">
        <f t="shared" si="5"/>
        <v/>
      </c>
      <c r="CH4" s="13" t="str">
        <f t="shared" si="6"/>
        <v/>
      </c>
      <c r="CI4" s="13" t="str">
        <f t="shared" si="7"/>
        <v/>
      </c>
      <c r="CJ4" s="13" t="str">
        <f t="shared" si="8"/>
        <v/>
      </c>
      <c r="CK4" s="13" t="str">
        <f t="shared" si="9"/>
        <v/>
      </c>
      <c r="CL4" s="13" t="str">
        <f t="shared" si="10"/>
        <v/>
      </c>
      <c r="CM4" s="13" t="str">
        <f t="shared" si="11"/>
        <v/>
      </c>
      <c r="CN4" s="13" t="str">
        <f t="shared" si="12"/>
        <v/>
      </c>
      <c r="CO4" s="13" t="str">
        <f t="shared" si="13"/>
        <v/>
      </c>
      <c r="CP4" s="13" t="str">
        <f t="shared" si="14"/>
        <v/>
      </c>
      <c r="CQ4" s="13" t="str">
        <f t="shared" si="15"/>
        <v/>
      </c>
      <c r="CR4" s="13" t="str">
        <f t="shared" si="16"/>
        <v/>
      </c>
      <c r="CS4" s="13" t="str">
        <f t="shared" si="17"/>
        <v/>
      </c>
      <c r="CT4" s="13" t="str">
        <f t="shared" si="18"/>
        <v/>
      </c>
      <c r="CU4" s="13" t="str">
        <f t="shared" si="19"/>
        <v/>
      </c>
      <c r="CV4" s="13" t="str">
        <f>IF(T4="","",IF(T3="","A","B"))</f>
        <v/>
      </c>
      <c r="CW4" s="13" t="str">
        <f>IF(U4="","",IF(U3="","A","B"))</f>
        <v/>
      </c>
      <c r="CX4" s="13" t="str">
        <f t="shared" si="22"/>
        <v/>
      </c>
      <c r="CY4" s="13" t="str">
        <f t="shared" si="23"/>
        <v/>
      </c>
      <c r="CZ4" s="13" t="str">
        <f t="shared" si="24"/>
        <v/>
      </c>
      <c r="DA4" s="13" t="str">
        <f t="shared" si="25"/>
        <v/>
      </c>
      <c r="DB4" s="13" t="str">
        <f t="shared" si="26"/>
        <v/>
      </c>
      <c r="DC4" s="13" t="str">
        <f t="shared" si="27"/>
        <v/>
      </c>
      <c r="DD4" s="13" t="str">
        <f t="shared" si="28"/>
        <v/>
      </c>
      <c r="DE4" s="13" t="str">
        <f t="shared" si="29"/>
        <v/>
      </c>
      <c r="DF4" s="13" t="str">
        <f t="shared" si="30"/>
        <v/>
      </c>
      <c r="DG4" s="13" t="str">
        <f t="shared" si="31"/>
        <v/>
      </c>
      <c r="DH4" s="13" t="str">
        <f t="shared" si="32"/>
        <v/>
      </c>
      <c r="DI4" s="13" t="str">
        <f t="shared" si="33"/>
        <v/>
      </c>
      <c r="DJ4" s="13" t="str">
        <f t="shared" si="34"/>
        <v/>
      </c>
      <c r="DK4" s="13" t="str">
        <f t="shared" si="35"/>
        <v/>
      </c>
      <c r="DL4" s="13" t="str">
        <f t="shared" si="36"/>
        <v/>
      </c>
      <c r="DM4" s="13" t="str">
        <f t="shared" si="37"/>
        <v/>
      </c>
      <c r="DN4" s="13" t="str">
        <f t="shared" si="38"/>
        <v/>
      </c>
      <c r="DO4" s="13" t="str">
        <f t="shared" si="39"/>
        <v/>
      </c>
      <c r="DP4" s="13" t="str">
        <f t="shared" si="40"/>
        <v/>
      </c>
      <c r="DQ4" s="13" t="str">
        <f t="shared" si="41"/>
        <v/>
      </c>
      <c r="DR4" s="13" t="str">
        <f t="shared" si="42"/>
        <v/>
      </c>
      <c r="DS4" s="13" t="str">
        <f t="shared" si="43"/>
        <v/>
      </c>
      <c r="DT4" s="13" t="str">
        <f t="shared" si="44"/>
        <v/>
      </c>
      <c r="DU4" s="13" t="str">
        <f t="shared" si="45"/>
        <v/>
      </c>
      <c r="DV4" s="13" t="str">
        <f t="shared" si="46"/>
        <v/>
      </c>
      <c r="DW4" s="13" t="str">
        <f t="shared" si="47"/>
        <v/>
      </c>
      <c r="DX4" s="13" t="str">
        <f t="shared" si="48"/>
        <v/>
      </c>
      <c r="DY4" s="13" t="str">
        <f t="shared" si="49"/>
        <v/>
      </c>
      <c r="DZ4" s="13" t="str">
        <f t="shared" si="50"/>
        <v/>
      </c>
      <c r="EA4" s="14" t="str">
        <f t="shared" si="51"/>
        <v/>
      </c>
      <c r="EH4" s="15" t="s">
        <v>7</v>
      </c>
      <c r="EI4" s="5"/>
      <c r="EK4" s="67" t="s">
        <v>45</v>
      </c>
      <c r="EL4" s="62"/>
    </row>
    <row r="5" spans="1:142" x14ac:dyDescent="0.25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0"/>
      <c r="AF5" s="40"/>
      <c r="AG5" s="40"/>
      <c r="AH5" s="40"/>
      <c r="AI5" s="40"/>
      <c r="AJ5" s="40"/>
      <c r="AK5" s="42"/>
      <c r="AL5" s="40"/>
      <c r="AM5" s="41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3"/>
      <c r="AY5" s="40"/>
      <c r="AZ5" s="48"/>
      <c r="BA5" s="2">
        <f t="shared" si="1"/>
        <v>0</v>
      </c>
      <c r="BC5" s="51" t="s">
        <v>22</v>
      </c>
      <c r="BD5" s="135"/>
      <c r="BE5" s="59"/>
      <c r="CD5" s="12" t="str">
        <f t="shared" si="2"/>
        <v/>
      </c>
      <c r="CE5" s="13" t="str">
        <f t="shared" si="3"/>
        <v/>
      </c>
      <c r="CF5" s="13" t="str">
        <f t="shared" si="4"/>
        <v/>
      </c>
      <c r="CG5" s="13" t="str">
        <f t="shared" si="5"/>
        <v/>
      </c>
      <c r="CH5" s="13" t="str">
        <f t="shared" si="6"/>
        <v/>
      </c>
      <c r="CI5" s="13" t="str">
        <f t="shared" si="7"/>
        <v/>
      </c>
      <c r="CJ5" s="13" t="str">
        <f t="shared" si="8"/>
        <v/>
      </c>
      <c r="CK5" s="13" t="str">
        <f t="shared" si="9"/>
        <v/>
      </c>
      <c r="CL5" s="13" t="str">
        <f t="shared" si="10"/>
        <v/>
      </c>
      <c r="CM5" s="13" t="str">
        <f t="shared" si="11"/>
        <v/>
      </c>
      <c r="CN5" s="13" t="str">
        <f t="shared" si="12"/>
        <v/>
      </c>
      <c r="CO5" s="13" t="str">
        <f t="shared" si="13"/>
        <v/>
      </c>
      <c r="CP5" s="13" t="str">
        <f t="shared" si="14"/>
        <v/>
      </c>
      <c r="CQ5" s="13" t="str">
        <f t="shared" si="15"/>
        <v/>
      </c>
      <c r="CR5" s="13" t="str">
        <f t="shared" si="16"/>
        <v/>
      </c>
      <c r="CS5" s="13" t="str">
        <f t="shared" si="17"/>
        <v/>
      </c>
      <c r="CT5" s="13" t="str">
        <f t="shared" si="18"/>
        <v/>
      </c>
      <c r="CU5" s="13" t="str">
        <f t="shared" si="19"/>
        <v/>
      </c>
      <c r="CV5" s="13" t="str">
        <f>IF(T5="","",IF(T4="","A","B"))</f>
        <v/>
      </c>
      <c r="CW5" s="13" t="str">
        <f>IF(U5="","",IF(U4="","A","B"))</f>
        <v/>
      </c>
      <c r="CX5" s="13" t="str">
        <f t="shared" si="22"/>
        <v/>
      </c>
      <c r="CY5" s="13" t="str">
        <f t="shared" si="23"/>
        <v/>
      </c>
      <c r="CZ5" s="13" t="str">
        <f t="shared" si="24"/>
        <v/>
      </c>
      <c r="DA5" s="13" t="str">
        <f t="shared" si="25"/>
        <v/>
      </c>
      <c r="DB5" s="13" t="str">
        <f t="shared" si="26"/>
        <v/>
      </c>
      <c r="DC5" s="13" t="str">
        <f t="shared" si="27"/>
        <v/>
      </c>
      <c r="DD5" s="13" t="str">
        <f t="shared" si="28"/>
        <v/>
      </c>
      <c r="DE5" s="13" t="str">
        <f t="shared" si="29"/>
        <v/>
      </c>
      <c r="DF5" s="13" t="str">
        <f t="shared" si="30"/>
        <v/>
      </c>
      <c r="DG5" s="13" t="str">
        <f t="shared" si="31"/>
        <v/>
      </c>
      <c r="DH5" s="13" t="str">
        <f t="shared" si="32"/>
        <v/>
      </c>
      <c r="DI5" s="13" t="str">
        <f t="shared" si="33"/>
        <v/>
      </c>
      <c r="DJ5" s="13" t="str">
        <f t="shared" si="34"/>
        <v/>
      </c>
      <c r="DK5" s="13" t="str">
        <f t="shared" si="35"/>
        <v/>
      </c>
      <c r="DL5" s="13" t="str">
        <f t="shared" si="36"/>
        <v/>
      </c>
      <c r="DM5" s="13" t="str">
        <f t="shared" si="37"/>
        <v/>
      </c>
      <c r="DN5" s="13" t="str">
        <f t="shared" si="38"/>
        <v/>
      </c>
      <c r="DO5" s="13" t="str">
        <f t="shared" si="39"/>
        <v/>
      </c>
      <c r="DP5" s="13" t="str">
        <f t="shared" si="40"/>
        <v/>
      </c>
      <c r="DQ5" s="13" t="str">
        <f t="shared" si="41"/>
        <v/>
      </c>
      <c r="DR5" s="13" t="str">
        <f t="shared" si="42"/>
        <v/>
      </c>
      <c r="DS5" s="13" t="str">
        <f t="shared" si="43"/>
        <v/>
      </c>
      <c r="DT5" s="13" t="str">
        <f t="shared" si="44"/>
        <v/>
      </c>
      <c r="DU5" s="13" t="str">
        <f t="shared" si="45"/>
        <v/>
      </c>
      <c r="DV5" s="13" t="str">
        <f t="shared" si="46"/>
        <v/>
      </c>
      <c r="DW5" s="13" t="str">
        <f t="shared" si="47"/>
        <v/>
      </c>
      <c r="DX5" s="13" t="str">
        <f t="shared" si="48"/>
        <v/>
      </c>
      <c r="DY5" s="13" t="str">
        <f t="shared" si="49"/>
        <v/>
      </c>
      <c r="DZ5" s="13" t="str">
        <f t="shared" si="50"/>
        <v/>
      </c>
      <c r="EA5" s="14" t="str">
        <f t="shared" si="51"/>
        <v/>
      </c>
      <c r="EH5" s="15" t="s">
        <v>15</v>
      </c>
      <c r="EI5" s="5">
        <v>1.63</v>
      </c>
      <c r="EK5" s="67" t="s">
        <v>53</v>
      </c>
      <c r="EL5" s="63"/>
    </row>
    <row r="6" spans="1:142" ht="15.75" thickBot="1" x14ac:dyDescent="0.3">
      <c r="A6" s="44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124"/>
      <c r="AF6" s="123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2"/>
      <c r="AY6" s="40"/>
      <c r="AZ6" s="48"/>
      <c r="BA6" s="2">
        <f t="shared" si="1"/>
        <v>0</v>
      </c>
      <c r="BC6" s="51" t="s">
        <v>40</v>
      </c>
      <c r="BD6" s="135"/>
      <c r="BE6" s="59" t="s">
        <v>32</v>
      </c>
      <c r="CD6" s="12" t="str">
        <f t="shared" si="2"/>
        <v/>
      </c>
      <c r="CE6" s="13" t="str">
        <f t="shared" si="3"/>
        <v/>
      </c>
      <c r="CF6" s="13" t="str">
        <f t="shared" si="4"/>
        <v/>
      </c>
      <c r="CG6" s="13" t="str">
        <f t="shared" si="5"/>
        <v/>
      </c>
      <c r="CH6" s="13" t="str">
        <f t="shared" si="6"/>
        <v/>
      </c>
      <c r="CI6" s="13" t="str">
        <f t="shared" si="7"/>
        <v/>
      </c>
      <c r="CJ6" s="13" t="str">
        <f t="shared" si="8"/>
        <v/>
      </c>
      <c r="CK6" s="13" t="str">
        <f t="shared" si="9"/>
        <v/>
      </c>
      <c r="CL6" s="13" t="str">
        <f t="shared" si="10"/>
        <v/>
      </c>
      <c r="CM6" s="13" t="str">
        <f t="shared" si="11"/>
        <v/>
      </c>
      <c r="CN6" s="13" t="str">
        <f t="shared" si="12"/>
        <v/>
      </c>
      <c r="CO6" s="13" t="str">
        <f t="shared" si="13"/>
        <v/>
      </c>
      <c r="CP6" s="13" t="str">
        <f t="shared" si="14"/>
        <v/>
      </c>
      <c r="CQ6" s="13" t="str">
        <f t="shared" si="15"/>
        <v/>
      </c>
      <c r="CR6" s="13" t="str">
        <f t="shared" si="16"/>
        <v/>
      </c>
      <c r="CS6" s="13" t="str">
        <f t="shared" si="17"/>
        <v/>
      </c>
      <c r="CT6" s="13" t="str">
        <f t="shared" si="18"/>
        <v/>
      </c>
      <c r="CU6" s="13" t="str">
        <f t="shared" si="19"/>
        <v/>
      </c>
      <c r="CV6" s="13" t="str">
        <f t="shared" si="20"/>
        <v/>
      </c>
      <c r="CW6" s="13" t="str">
        <f t="shared" si="21"/>
        <v/>
      </c>
      <c r="CX6" s="13" t="str">
        <f t="shared" si="22"/>
        <v/>
      </c>
      <c r="CY6" s="13" t="str">
        <f t="shared" si="23"/>
        <v/>
      </c>
      <c r="CZ6" s="13" t="str">
        <f t="shared" si="24"/>
        <v/>
      </c>
      <c r="DA6" s="13" t="str">
        <f t="shared" si="25"/>
        <v/>
      </c>
      <c r="DB6" s="13" t="str">
        <f t="shared" si="26"/>
        <v/>
      </c>
      <c r="DC6" s="13" t="str">
        <f t="shared" si="27"/>
        <v/>
      </c>
      <c r="DD6" s="13" t="str">
        <f t="shared" si="28"/>
        <v/>
      </c>
      <c r="DE6" s="13" t="str">
        <f t="shared" si="29"/>
        <v/>
      </c>
      <c r="DF6" s="13" t="str">
        <f t="shared" si="30"/>
        <v/>
      </c>
      <c r="DG6" s="13" t="str">
        <f t="shared" si="31"/>
        <v/>
      </c>
      <c r="DH6" s="13" t="str">
        <f t="shared" si="32"/>
        <v/>
      </c>
      <c r="DI6" s="13" t="str">
        <f t="shared" si="33"/>
        <v/>
      </c>
      <c r="DJ6" s="13" t="str">
        <f t="shared" si="34"/>
        <v/>
      </c>
      <c r="DK6" s="13" t="str">
        <f t="shared" si="35"/>
        <v/>
      </c>
      <c r="DL6" s="13" t="str">
        <f t="shared" si="36"/>
        <v/>
      </c>
      <c r="DM6" s="13" t="str">
        <f t="shared" si="37"/>
        <v/>
      </c>
      <c r="DN6" s="13" t="str">
        <f t="shared" si="38"/>
        <v/>
      </c>
      <c r="DO6" s="13" t="str">
        <f t="shared" si="39"/>
        <v/>
      </c>
      <c r="DP6" s="13" t="str">
        <f t="shared" si="40"/>
        <v/>
      </c>
      <c r="DQ6" s="13" t="str">
        <f t="shared" si="41"/>
        <v/>
      </c>
      <c r="DR6" s="13" t="str">
        <f t="shared" si="42"/>
        <v/>
      </c>
      <c r="DS6" s="13" t="str">
        <f t="shared" si="43"/>
        <v/>
      </c>
      <c r="DT6" s="13" t="str">
        <f t="shared" si="44"/>
        <v/>
      </c>
      <c r="DU6" s="13" t="str">
        <f t="shared" si="45"/>
        <v/>
      </c>
      <c r="DV6" s="13" t="str">
        <f t="shared" si="46"/>
        <v/>
      </c>
      <c r="DW6" s="13" t="str">
        <f t="shared" si="47"/>
        <v/>
      </c>
      <c r="DX6" s="13" t="str">
        <f t="shared" si="48"/>
        <v/>
      </c>
      <c r="DY6" s="13" t="str">
        <f t="shared" si="49"/>
        <v/>
      </c>
      <c r="DZ6" s="13" t="str">
        <f t="shared" si="50"/>
        <v/>
      </c>
      <c r="EA6" s="14" t="str">
        <f t="shared" si="51"/>
        <v/>
      </c>
      <c r="ED6" s="16" t="s">
        <v>12</v>
      </c>
      <c r="EE6" s="16">
        <f>SUM(BM2:BM99)</f>
        <v>0</v>
      </c>
      <c r="EH6" s="15" t="s">
        <v>6</v>
      </c>
      <c r="EI6" s="5">
        <v>9.2999999999999999E-2</v>
      </c>
      <c r="EK6" s="68" t="s">
        <v>52</v>
      </c>
      <c r="EL6" s="64"/>
    </row>
    <row r="7" spans="1:142" x14ac:dyDescent="0.25">
      <c r="A7" s="44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124"/>
      <c r="AF7" s="123"/>
      <c r="AG7" s="41"/>
      <c r="AH7" s="40"/>
      <c r="AI7" s="40"/>
      <c r="AJ7" s="40"/>
      <c r="AK7" s="42"/>
      <c r="AL7" s="40"/>
      <c r="AM7" s="41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3"/>
      <c r="AY7" s="40"/>
      <c r="AZ7" s="48"/>
      <c r="BA7" s="2">
        <f t="shared" si="1"/>
        <v>0</v>
      </c>
      <c r="BC7" s="51" t="s">
        <v>41</v>
      </c>
      <c r="BD7" s="136"/>
      <c r="BE7" s="59" t="s">
        <v>33</v>
      </c>
      <c r="CD7" s="12" t="str">
        <f t="shared" si="2"/>
        <v/>
      </c>
      <c r="CE7" s="13" t="str">
        <f t="shared" si="3"/>
        <v/>
      </c>
      <c r="CF7" s="13" t="str">
        <f t="shared" si="4"/>
        <v/>
      </c>
      <c r="CG7" s="13" t="str">
        <f t="shared" si="5"/>
        <v/>
      </c>
      <c r="CH7" s="13" t="str">
        <f t="shared" si="6"/>
        <v/>
      </c>
      <c r="CI7" s="13" t="str">
        <f t="shared" si="7"/>
        <v/>
      </c>
      <c r="CJ7" s="13" t="str">
        <f t="shared" si="8"/>
        <v/>
      </c>
      <c r="CK7" s="13" t="str">
        <f t="shared" si="9"/>
        <v/>
      </c>
      <c r="CL7" s="13" t="str">
        <f t="shared" si="10"/>
        <v/>
      </c>
      <c r="CM7" s="13" t="str">
        <f t="shared" si="11"/>
        <v/>
      </c>
      <c r="CN7" s="13" t="str">
        <f t="shared" si="12"/>
        <v/>
      </c>
      <c r="CO7" s="13" t="str">
        <f t="shared" si="13"/>
        <v/>
      </c>
      <c r="CP7" s="13" t="str">
        <f t="shared" si="14"/>
        <v/>
      </c>
      <c r="CQ7" s="13" t="str">
        <f t="shared" si="15"/>
        <v/>
      </c>
      <c r="CR7" s="13" t="str">
        <f t="shared" si="16"/>
        <v/>
      </c>
      <c r="CS7" s="13" t="str">
        <f t="shared" si="17"/>
        <v/>
      </c>
      <c r="CT7" s="13" t="str">
        <f t="shared" si="18"/>
        <v/>
      </c>
      <c r="CU7" s="13" t="str">
        <f t="shared" si="19"/>
        <v/>
      </c>
      <c r="CV7" s="13" t="str">
        <f t="shared" si="20"/>
        <v/>
      </c>
      <c r="CW7" s="13" t="str">
        <f t="shared" si="21"/>
        <v/>
      </c>
      <c r="CX7" s="13" t="str">
        <f t="shared" si="22"/>
        <v/>
      </c>
      <c r="CY7" s="13" t="str">
        <f t="shared" si="23"/>
        <v/>
      </c>
      <c r="CZ7" s="13" t="str">
        <f t="shared" si="24"/>
        <v/>
      </c>
      <c r="DA7" s="13" t="str">
        <f t="shared" si="25"/>
        <v/>
      </c>
      <c r="DB7" s="13" t="str">
        <f t="shared" si="26"/>
        <v/>
      </c>
      <c r="DC7" s="13" t="str">
        <f t="shared" si="27"/>
        <v/>
      </c>
      <c r="DD7" s="13" t="str">
        <f t="shared" si="28"/>
        <v/>
      </c>
      <c r="DE7" s="13" t="str">
        <f t="shared" si="29"/>
        <v/>
      </c>
      <c r="DF7" s="13" t="str">
        <f t="shared" si="30"/>
        <v/>
      </c>
      <c r="DG7" s="13" t="str">
        <f t="shared" si="31"/>
        <v/>
      </c>
      <c r="DH7" s="13" t="str">
        <f t="shared" si="32"/>
        <v/>
      </c>
      <c r="DI7" s="13" t="str">
        <f t="shared" si="33"/>
        <v/>
      </c>
      <c r="DJ7" s="13" t="str">
        <f t="shared" si="34"/>
        <v/>
      </c>
      <c r="DK7" s="13" t="str">
        <f t="shared" si="35"/>
        <v/>
      </c>
      <c r="DL7" s="13" t="str">
        <f t="shared" si="36"/>
        <v/>
      </c>
      <c r="DM7" s="13" t="str">
        <f t="shared" si="37"/>
        <v/>
      </c>
      <c r="DN7" s="13" t="str">
        <f t="shared" si="38"/>
        <v/>
      </c>
      <c r="DO7" s="13" t="str">
        <f t="shared" si="39"/>
        <v/>
      </c>
      <c r="DP7" s="13" t="str">
        <f t="shared" si="40"/>
        <v/>
      </c>
      <c r="DQ7" s="13" t="str">
        <f t="shared" si="41"/>
        <v/>
      </c>
      <c r="DR7" s="13" t="str">
        <f t="shared" si="42"/>
        <v/>
      </c>
      <c r="DS7" s="13" t="str">
        <f t="shared" si="43"/>
        <v/>
      </c>
      <c r="DT7" s="13" t="str">
        <f t="shared" si="44"/>
        <v/>
      </c>
      <c r="DU7" s="13" t="str">
        <f t="shared" si="45"/>
        <v/>
      </c>
      <c r="DV7" s="13" t="str">
        <f t="shared" si="46"/>
        <v/>
      </c>
      <c r="DW7" s="13" t="str">
        <f t="shared" si="47"/>
        <v/>
      </c>
      <c r="DX7" s="13" t="str">
        <f t="shared" si="48"/>
        <v/>
      </c>
      <c r="DY7" s="13" t="str">
        <f t="shared" si="49"/>
        <v/>
      </c>
      <c r="DZ7" s="13" t="str">
        <f t="shared" si="50"/>
        <v/>
      </c>
      <c r="EA7" s="14" t="str">
        <f t="shared" si="51"/>
        <v/>
      </c>
      <c r="ED7" s="16" t="s">
        <v>16</v>
      </c>
      <c r="EE7" s="17">
        <f>SUM(BM2:BM9999)-(9998-COUNTIF(BM2:BM9999,""))</f>
        <v>0</v>
      </c>
      <c r="EK7" s="69" t="s">
        <v>46</v>
      </c>
      <c r="EL7" s="65"/>
    </row>
    <row r="8" spans="1:142" x14ac:dyDescent="0.25">
      <c r="A8" s="44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124"/>
      <c r="AF8" s="124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6"/>
      <c r="AT8" s="45"/>
      <c r="AU8" s="46"/>
      <c r="AV8" s="46"/>
      <c r="AW8" s="45"/>
      <c r="AX8" s="46"/>
      <c r="AY8" s="46"/>
      <c r="AZ8" s="48"/>
      <c r="BA8" s="2">
        <f t="shared" si="1"/>
        <v>0</v>
      </c>
      <c r="BC8" s="51" t="s">
        <v>42</v>
      </c>
      <c r="BD8" s="135"/>
      <c r="BE8" s="59" t="s">
        <v>5</v>
      </c>
      <c r="CD8" s="12" t="str">
        <f t="shared" si="2"/>
        <v/>
      </c>
      <c r="CE8" s="13" t="str">
        <f t="shared" si="3"/>
        <v/>
      </c>
      <c r="CF8" s="13" t="str">
        <f t="shared" si="4"/>
        <v/>
      </c>
      <c r="CG8" s="13" t="str">
        <f t="shared" si="5"/>
        <v/>
      </c>
      <c r="CH8" s="13" t="str">
        <f t="shared" si="6"/>
        <v/>
      </c>
      <c r="CI8" s="13" t="str">
        <f t="shared" si="7"/>
        <v/>
      </c>
      <c r="CJ8" s="13" t="str">
        <f t="shared" si="8"/>
        <v/>
      </c>
      <c r="CK8" s="13" t="str">
        <f t="shared" si="9"/>
        <v/>
      </c>
      <c r="CL8" s="13" t="str">
        <f t="shared" si="10"/>
        <v/>
      </c>
      <c r="CM8" s="13" t="str">
        <f t="shared" si="11"/>
        <v/>
      </c>
      <c r="CN8" s="13" t="str">
        <f t="shared" si="12"/>
        <v/>
      </c>
      <c r="CO8" s="13" t="str">
        <f t="shared" si="13"/>
        <v/>
      </c>
      <c r="CP8" s="13" t="str">
        <f t="shared" si="14"/>
        <v/>
      </c>
      <c r="CQ8" s="13" t="str">
        <f t="shared" si="15"/>
        <v/>
      </c>
      <c r="CR8" s="13" t="str">
        <f t="shared" si="16"/>
        <v/>
      </c>
      <c r="CS8" s="13" t="str">
        <f t="shared" si="17"/>
        <v/>
      </c>
      <c r="CT8" s="13" t="str">
        <f t="shared" si="18"/>
        <v/>
      </c>
      <c r="CU8" s="13" t="str">
        <f t="shared" si="19"/>
        <v/>
      </c>
      <c r="CV8" s="13" t="str">
        <f t="shared" si="20"/>
        <v/>
      </c>
      <c r="CW8" s="13" t="str">
        <f t="shared" si="21"/>
        <v/>
      </c>
      <c r="CX8" s="13" t="str">
        <f t="shared" si="22"/>
        <v/>
      </c>
      <c r="CY8" s="13" t="str">
        <f t="shared" si="23"/>
        <v/>
      </c>
      <c r="CZ8" s="13" t="str">
        <f t="shared" si="24"/>
        <v/>
      </c>
      <c r="DA8" s="13" t="str">
        <f t="shared" si="25"/>
        <v/>
      </c>
      <c r="DB8" s="13" t="str">
        <f t="shared" si="26"/>
        <v/>
      </c>
      <c r="DC8" s="13" t="str">
        <f t="shared" si="27"/>
        <v/>
      </c>
      <c r="DD8" s="13" t="str">
        <f t="shared" si="28"/>
        <v/>
      </c>
      <c r="DE8" s="13" t="str">
        <f t="shared" si="29"/>
        <v/>
      </c>
      <c r="DF8" s="13" t="str">
        <f t="shared" si="30"/>
        <v/>
      </c>
      <c r="DG8" s="13" t="str">
        <f t="shared" si="31"/>
        <v/>
      </c>
      <c r="DH8" s="13" t="str">
        <f t="shared" si="32"/>
        <v/>
      </c>
      <c r="DI8" s="13" t="str">
        <f t="shared" si="33"/>
        <v/>
      </c>
      <c r="DJ8" s="13" t="str">
        <f t="shared" si="34"/>
        <v/>
      </c>
      <c r="DK8" s="13" t="str">
        <f t="shared" si="35"/>
        <v/>
      </c>
      <c r="DL8" s="13" t="str">
        <f t="shared" si="36"/>
        <v/>
      </c>
      <c r="DM8" s="13" t="str">
        <f t="shared" si="37"/>
        <v/>
      </c>
      <c r="DN8" s="13" t="str">
        <f t="shared" si="38"/>
        <v/>
      </c>
      <c r="DO8" s="13" t="str">
        <f t="shared" si="39"/>
        <v/>
      </c>
      <c r="DP8" s="13" t="str">
        <f t="shared" si="40"/>
        <v/>
      </c>
      <c r="DQ8" s="13" t="str">
        <f t="shared" si="41"/>
        <v/>
      </c>
      <c r="DR8" s="13" t="str">
        <f t="shared" si="42"/>
        <v/>
      </c>
      <c r="DS8" s="13" t="str">
        <f t="shared" si="43"/>
        <v/>
      </c>
      <c r="DT8" s="13" t="str">
        <f t="shared" si="44"/>
        <v/>
      </c>
      <c r="DU8" s="13" t="str">
        <f t="shared" si="45"/>
        <v/>
      </c>
      <c r="DV8" s="13" t="str">
        <f t="shared" si="46"/>
        <v/>
      </c>
      <c r="DW8" s="13" t="str">
        <f t="shared" si="47"/>
        <v/>
      </c>
      <c r="DX8" s="13" t="str">
        <f t="shared" si="48"/>
        <v/>
      </c>
      <c r="DY8" s="13" t="str">
        <f t="shared" si="49"/>
        <v/>
      </c>
      <c r="DZ8" s="13" t="str">
        <f t="shared" si="50"/>
        <v/>
      </c>
      <c r="EA8" s="14" t="str">
        <f t="shared" si="51"/>
        <v/>
      </c>
      <c r="ED8" s="16" t="s">
        <v>17</v>
      </c>
      <c r="EE8" s="17">
        <f>EE6*4</f>
        <v>0</v>
      </c>
      <c r="EK8" s="67" t="s">
        <v>47</v>
      </c>
      <c r="EL8" s="63"/>
    </row>
    <row r="9" spans="1:142" x14ac:dyDescent="0.25">
      <c r="A9" s="44"/>
      <c r="B9" s="43"/>
      <c r="C9" s="40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0"/>
      <c r="S9" s="40"/>
      <c r="T9" s="137"/>
      <c r="U9" s="137"/>
      <c r="V9" s="45"/>
      <c r="W9" s="137"/>
      <c r="X9" s="45"/>
      <c r="Y9" s="137"/>
      <c r="Z9" s="45"/>
      <c r="AA9" s="137"/>
      <c r="AB9" s="45"/>
      <c r="AC9" s="137"/>
      <c r="AD9" s="137"/>
      <c r="AE9" s="124"/>
      <c r="AF9" s="124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3"/>
      <c r="AU9" s="40"/>
      <c r="AV9" s="40"/>
      <c r="AW9" s="43"/>
      <c r="AX9" s="40"/>
      <c r="AY9" s="40"/>
      <c r="AZ9" s="48"/>
      <c r="BA9" s="2">
        <f t="shared" si="1"/>
        <v>0</v>
      </c>
      <c r="BC9" s="51" t="s">
        <v>23</v>
      </c>
      <c r="BD9" s="135"/>
      <c r="BE9" s="59"/>
      <c r="CD9" s="12" t="str">
        <f t="shared" si="2"/>
        <v/>
      </c>
      <c r="CE9" s="13" t="str">
        <f t="shared" si="3"/>
        <v/>
      </c>
      <c r="CF9" s="13" t="str">
        <f t="shared" si="4"/>
        <v/>
      </c>
      <c r="CG9" s="13" t="str">
        <f t="shared" si="5"/>
        <v/>
      </c>
      <c r="CH9" s="13" t="str">
        <f t="shared" si="6"/>
        <v/>
      </c>
      <c r="CI9" s="13" t="str">
        <f t="shared" si="7"/>
        <v/>
      </c>
      <c r="CJ9" s="13" t="str">
        <f t="shared" si="8"/>
        <v/>
      </c>
      <c r="CK9" s="13" t="str">
        <f t="shared" si="9"/>
        <v/>
      </c>
      <c r="CL9" s="13" t="str">
        <f t="shared" si="10"/>
        <v/>
      </c>
      <c r="CM9" s="13" t="str">
        <f t="shared" si="11"/>
        <v/>
      </c>
      <c r="CN9" s="13" t="str">
        <f t="shared" si="12"/>
        <v/>
      </c>
      <c r="CO9" s="13" t="str">
        <f t="shared" si="13"/>
        <v/>
      </c>
      <c r="CP9" s="13" t="str">
        <f t="shared" si="14"/>
        <v/>
      </c>
      <c r="CQ9" s="13" t="str">
        <f t="shared" si="15"/>
        <v/>
      </c>
      <c r="CR9" s="13" t="str">
        <f t="shared" si="16"/>
        <v/>
      </c>
      <c r="CS9" s="13" t="str">
        <f t="shared" si="17"/>
        <v/>
      </c>
      <c r="CT9" s="13" t="str">
        <f t="shared" si="18"/>
        <v/>
      </c>
      <c r="CU9" s="13" t="str">
        <f t="shared" si="19"/>
        <v/>
      </c>
      <c r="CV9" s="13" t="str">
        <f t="shared" si="20"/>
        <v/>
      </c>
      <c r="CW9" s="13" t="str">
        <f t="shared" si="21"/>
        <v/>
      </c>
      <c r="CX9" s="13" t="str">
        <f t="shared" si="22"/>
        <v/>
      </c>
      <c r="CY9" s="13" t="str">
        <f t="shared" si="23"/>
        <v/>
      </c>
      <c r="CZ9" s="13" t="str">
        <f t="shared" si="24"/>
        <v/>
      </c>
      <c r="DA9" s="13" t="str">
        <f t="shared" si="25"/>
        <v/>
      </c>
      <c r="DB9" s="13" t="str">
        <f t="shared" si="26"/>
        <v/>
      </c>
      <c r="DC9" s="13" t="str">
        <f t="shared" si="27"/>
        <v/>
      </c>
      <c r="DD9" s="13" t="str">
        <f t="shared" si="28"/>
        <v/>
      </c>
      <c r="DE9" s="13" t="str">
        <f t="shared" si="29"/>
        <v/>
      </c>
      <c r="DF9" s="13" t="str">
        <f t="shared" si="30"/>
        <v/>
      </c>
      <c r="DG9" s="13" t="str">
        <f t="shared" si="31"/>
        <v/>
      </c>
      <c r="DH9" s="13" t="str">
        <f t="shared" si="32"/>
        <v/>
      </c>
      <c r="DI9" s="13" t="str">
        <f t="shared" si="33"/>
        <v/>
      </c>
      <c r="DJ9" s="13" t="str">
        <f t="shared" si="34"/>
        <v/>
      </c>
      <c r="DK9" s="13" t="str">
        <f t="shared" si="35"/>
        <v/>
      </c>
      <c r="DL9" s="13" t="str">
        <f t="shared" si="36"/>
        <v/>
      </c>
      <c r="DM9" s="13" t="str">
        <f t="shared" si="37"/>
        <v/>
      </c>
      <c r="DN9" s="13" t="str">
        <f t="shared" si="38"/>
        <v/>
      </c>
      <c r="DO9" s="13" t="str">
        <f t="shared" si="39"/>
        <v/>
      </c>
      <c r="DP9" s="13" t="str">
        <f t="shared" si="40"/>
        <v/>
      </c>
      <c r="DQ9" s="13" t="str">
        <f t="shared" si="41"/>
        <v/>
      </c>
      <c r="DR9" s="13" t="str">
        <f t="shared" si="42"/>
        <v/>
      </c>
      <c r="DS9" s="13" t="str">
        <f t="shared" si="43"/>
        <v/>
      </c>
      <c r="DT9" s="13" t="str">
        <f t="shared" si="44"/>
        <v/>
      </c>
      <c r="DU9" s="13" t="str">
        <f t="shared" si="45"/>
        <v/>
      </c>
      <c r="DV9" s="13" t="str">
        <f t="shared" si="46"/>
        <v/>
      </c>
      <c r="DW9" s="13" t="str">
        <f t="shared" si="47"/>
        <v/>
      </c>
      <c r="DX9" s="13" t="str">
        <f t="shared" si="48"/>
        <v/>
      </c>
      <c r="DY9" s="13" t="str">
        <f t="shared" si="49"/>
        <v/>
      </c>
      <c r="DZ9" s="13" t="str">
        <f t="shared" si="50"/>
        <v/>
      </c>
      <c r="EA9" s="14" t="str">
        <f t="shared" si="51"/>
        <v/>
      </c>
      <c r="ED9" s="18" t="s">
        <v>13</v>
      </c>
      <c r="EE9" s="19">
        <f>2*(EI18+EI20)</f>
        <v>0</v>
      </c>
      <c r="EK9" s="67" t="s">
        <v>50</v>
      </c>
      <c r="EL9" s="63"/>
    </row>
    <row r="10" spans="1:142" x14ac:dyDescent="0.25">
      <c r="A10" s="44"/>
      <c r="B10" s="42"/>
      <c r="C10" s="40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0"/>
      <c r="S10" s="40"/>
      <c r="T10" s="137"/>
      <c r="U10" s="137"/>
      <c r="V10" s="45"/>
      <c r="W10" s="45"/>
      <c r="X10" s="45"/>
      <c r="Y10" s="45"/>
      <c r="Z10" s="45"/>
      <c r="AA10" s="45"/>
      <c r="AB10" s="137"/>
      <c r="AC10" s="137"/>
      <c r="AD10" s="137"/>
      <c r="AE10" s="124"/>
      <c r="AF10" s="124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6"/>
      <c r="AT10" s="45"/>
      <c r="AU10" s="46"/>
      <c r="AV10" s="46"/>
      <c r="AW10" s="45"/>
      <c r="AX10" s="46"/>
      <c r="AY10" s="40"/>
      <c r="AZ10" s="48"/>
      <c r="BA10" s="2">
        <f t="shared" si="1"/>
        <v>0</v>
      </c>
      <c r="BC10" s="51" t="s">
        <v>43</v>
      </c>
      <c r="BD10" s="136"/>
      <c r="BE10" s="59" t="s">
        <v>5</v>
      </c>
      <c r="CD10" s="12" t="str">
        <f t="shared" si="2"/>
        <v/>
      </c>
      <c r="CE10" s="13" t="str">
        <f t="shared" si="3"/>
        <v/>
      </c>
      <c r="CF10" s="13" t="str">
        <f t="shared" si="4"/>
        <v/>
      </c>
      <c r="CG10" s="13" t="str">
        <f t="shared" si="5"/>
        <v/>
      </c>
      <c r="CH10" s="13" t="str">
        <f t="shared" si="6"/>
        <v/>
      </c>
      <c r="CI10" s="13" t="str">
        <f t="shared" si="7"/>
        <v/>
      </c>
      <c r="CJ10" s="13" t="str">
        <f t="shared" si="8"/>
        <v/>
      </c>
      <c r="CK10" s="13" t="str">
        <f t="shared" si="9"/>
        <v/>
      </c>
      <c r="CL10" s="13" t="str">
        <f t="shared" si="10"/>
        <v/>
      </c>
      <c r="CM10" s="13" t="str">
        <f t="shared" si="11"/>
        <v/>
      </c>
      <c r="CN10" s="13" t="str">
        <f t="shared" si="12"/>
        <v/>
      </c>
      <c r="CO10" s="13" t="str">
        <f t="shared" si="13"/>
        <v/>
      </c>
      <c r="CP10" s="13" t="str">
        <f t="shared" si="14"/>
        <v/>
      </c>
      <c r="CQ10" s="13" t="str">
        <f t="shared" si="15"/>
        <v/>
      </c>
      <c r="CR10" s="13" t="str">
        <f t="shared" si="16"/>
        <v/>
      </c>
      <c r="CS10" s="13" t="str">
        <f t="shared" si="17"/>
        <v/>
      </c>
      <c r="CT10" s="13" t="str">
        <f t="shared" si="18"/>
        <v/>
      </c>
      <c r="CU10" s="13" t="str">
        <f t="shared" si="19"/>
        <v/>
      </c>
      <c r="CV10" s="13" t="str">
        <f t="shared" si="20"/>
        <v/>
      </c>
      <c r="CW10" s="13" t="str">
        <f t="shared" si="21"/>
        <v/>
      </c>
      <c r="CX10" s="13" t="str">
        <f t="shared" si="22"/>
        <v/>
      </c>
      <c r="CY10" s="13" t="str">
        <f t="shared" si="23"/>
        <v/>
      </c>
      <c r="CZ10" s="13" t="str">
        <f t="shared" si="24"/>
        <v/>
      </c>
      <c r="DA10" s="13" t="str">
        <f t="shared" si="25"/>
        <v/>
      </c>
      <c r="DB10" s="13" t="str">
        <f t="shared" si="26"/>
        <v/>
      </c>
      <c r="DC10" s="13" t="str">
        <f t="shared" si="27"/>
        <v/>
      </c>
      <c r="DD10" s="13" t="str">
        <f t="shared" si="28"/>
        <v/>
      </c>
      <c r="DE10" s="13" t="str">
        <f t="shared" si="29"/>
        <v/>
      </c>
      <c r="DF10" s="13" t="str">
        <f t="shared" si="30"/>
        <v/>
      </c>
      <c r="DG10" s="13" t="str">
        <f t="shared" si="31"/>
        <v/>
      </c>
      <c r="DH10" s="13" t="str">
        <f t="shared" si="32"/>
        <v/>
      </c>
      <c r="DI10" s="13" t="str">
        <f t="shared" si="33"/>
        <v/>
      </c>
      <c r="DJ10" s="13" t="str">
        <f t="shared" si="34"/>
        <v/>
      </c>
      <c r="DK10" s="13" t="str">
        <f t="shared" si="35"/>
        <v/>
      </c>
      <c r="DL10" s="13" t="str">
        <f t="shared" si="36"/>
        <v/>
      </c>
      <c r="DM10" s="13" t="str">
        <f t="shared" si="37"/>
        <v/>
      </c>
      <c r="DN10" s="13" t="str">
        <f t="shared" si="38"/>
        <v/>
      </c>
      <c r="DO10" s="13" t="str">
        <f t="shared" si="39"/>
        <v/>
      </c>
      <c r="DP10" s="13" t="str">
        <f t="shared" si="40"/>
        <v/>
      </c>
      <c r="DQ10" s="13" t="str">
        <f t="shared" si="41"/>
        <v/>
      </c>
      <c r="DR10" s="13" t="str">
        <f t="shared" si="42"/>
        <v/>
      </c>
      <c r="DS10" s="13" t="str">
        <f t="shared" si="43"/>
        <v/>
      </c>
      <c r="DT10" s="13" t="str">
        <f t="shared" si="44"/>
        <v/>
      </c>
      <c r="DU10" s="13" t="str">
        <f t="shared" si="45"/>
        <v/>
      </c>
      <c r="DV10" s="13" t="str">
        <f t="shared" si="46"/>
        <v/>
      </c>
      <c r="DW10" s="13" t="str">
        <f t="shared" si="47"/>
        <v/>
      </c>
      <c r="DX10" s="13" t="str">
        <f t="shared" si="48"/>
        <v/>
      </c>
      <c r="DY10" s="13" t="str">
        <f t="shared" si="49"/>
        <v/>
      </c>
      <c r="DZ10" s="13" t="str">
        <f t="shared" si="50"/>
        <v/>
      </c>
      <c r="EA10" s="14" t="str">
        <f t="shared" si="51"/>
        <v/>
      </c>
      <c r="EK10" s="67" t="s">
        <v>49</v>
      </c>
      <c r="EL10" s="63"/>
    </row>
    <row r="11" spans="1:142" ht="15.75" thickBot="1" x14ac:dyDescent="0.3">
      <c r="A11" s="44"/>
      <c r="B11" s="43"/>
      <c r="C11" s="40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0"/>
      <c r="S11" s="40"/>
      <c r="T11" s="40"/>
      <c r="U11" s="122"/>
      <c r="V11" s="124"/>
      <c r="W11" s="124"/>
      <c r="X11" s="124"/>
      <c r="Y11" s="40"/>
      <c r="Z11" s="40"/>
      <c r="AA11" s="40"/>
      <c r="AB11" s="122"/>
      <c r="AC11" s="124"/>
      <c r="AD11" s="124"/>
      <c r="AE11" s="124"/>
      <c r="AF11" s="124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6"/>
      <c r="AT11" s="40"/>
      <c r="AU11" s="40"/>
      <c r="AV11" s="46"/>
      <c r="AW11" s="46"/>
      <c r="AX11" s="46"/>
      <c r="AY11" s="40"/>
      <c r="AZ11" s="48"/>
      <c r="BA11" s="2">
        <f t="shared" si="1"/>
        <v>0</v>
      </c>
      <c r="BC11" s="51" t="s">
        <v>36</v>
      </c>
      <c r="BD11" s="136"/>
      <c r="BE11" s="59" t="s">
        <v>34</v>
      </c>
      <c r="CD11" s="12" t="str">
        <f t="shared" si="2"/>
        <v/>
      </c>
      <c r="CE11" s="13" t="str">
        <f t="shared" si="3"/>
        <v/>
      </c>
      <c r="CF11" s="13" t="str">
        <f t="shared" si="4"/>
        <v/>
      </c>
      <c r="CG11" s="13" t="str">
        <f t="shared" si="5"/>
        <v/>
      </c>
      <c r="CH11" s="13" t="str">
        <f t="shared" si="6"/>
        <v/>
      </c>
      <c r="CI11" s="13" t="str">
        <f t="shared" si="7"/>
        <v/>
      </c>
      <c r="CJ11" s="13" t="str">
        <f t="shared" si="8"/>
        <v/>
      </c>
      <c r="CK11" s="13" t="str">
        <f t="shared" si="9"/>
        <v/>
      </c>
      <c r="CL11" s="13" t="str">
        <f t="shared" si="10"/>
        <v/>
      </c>
      <c r="CM11" s="13" t="str">
        <f t="shared" si="11"/>
        <v/>
      </c>
      <c r="CN11" s="13" t="str">
        <f t="shared" si="12"/>
        <v/>
      </c>
      <c r="CO11" s="13" t="str">
        <f t="shared" si="13"/>
        <v/>
      </c>
      <c r="CP11" s="13" t="str">
        <f t="shared" si="14"/>
        <v/>
      </c>
      <c r="CQ11" s="13" t="str">
        <f t="shared" si="15"/>
        <v/>
      </c>
      <c r="CR11" s="13" t="str">
        <f t="shared" si="16"/>
        <v/>
      </c>
      <c r="CS11" s="13" t="str">
        <f t="shared" si="17"/>
        <v/>
      </c>
      <c r="CT11" s="13" t="str">
        <f t="shared" si="18"/>
        <v/>
      </c>
      <c r="CU11" s="13" t="str">
        <f t="shared" si="19"/>
        <v/>
      </c>
      <c r="CV11" s="13" t="str">
        <f t="shared" si="20"/>
        <v/>
      </c>
      <c r="CW11" s="13" t="str">
        <f t="shared" si="21"/>
        <v/>
      </c>
      <c r="CX11" s="13" t="str">
        <f t="shared" si="22"/>
        <v/>
      </c>
      <c r="CY11" s="13" t="str">
        <f t="shared" si="23"/>
        <v/>
      </c>
      <c r="CZ11" s="13" t="str">
        <f t="shared" si="24"/>
        <v/>
      </c>
      <c r="DA11" s="13" t="str">
        <f t="shared" si="25"/>
        <v/>
      </c>
      <c r="DB11" s="13" t="str">
        <f t="shared" si="26"/>
        <v/>
      </c>
      <c r="DC11" s="13" t="str">
        <f t="shared" si="27"/>
        <v/>
      </c>
      <c r="DD11" s="13" t="str">
        <f t="shared" si="28"/>
        <v/>
      </c>
      <c r="DE11" s="13" t="str">
        <f t="shared" si="29"/>
        <v/>
      </c>
      <c r="DF11" s="13" t="str">
        <f t="shared" si="30"/>
        <v/>
      </c>
      <c r="DG11" s="13" t="str">
        <f t="shared" si="31"/>
        <v/>
      </c>
      <c r="DH11" s="13" t="str">
        <f t="shared" si="32"/>
        <v/>
      </c>
      <c r="DI11" s="13" t="str">
        <f t="shared" si="33"/>
        <v/>
      </c>
      <c r="DJ11" s="13" t="str">
        <f t="shared" si="34"/>
        <v/>
      </c>
      <c r="DK11" s="13" t="str">
        <f t="shared" si="35"/>
        <v/>
      </c>
      <c r="DL11" s="13" t="str">
        <f t="shared" si="36"/>
        <v/>
      </c>
      <c r="DM11" s="13" t="str">
        <f t="shared" si="37"/>
        <v/>
      </c>
      <c r="DN11" s="13" t="str">
        <f t="shared" si="38"/>
        <v/>
      </c>
      <c r="DO11" s="13" t="str">
        <f t="shared" si="39"/>
        <v/>
      </c>
      <c r="DP11" s="13" t="str">
        <f t="shared" si="40"/>
        <v/>
      </c>
      <c r="DQ11" s="13" t="str">
        <f t="shared" si="41"/>
        <v/>
      </c>
      <c r="DR11" s="13" t="str">
        <f t="shared" si="42"/>
        <v/>
      </c>
      <c r="DS11" s="13" t="str">
        <f t="shared" si="43"/>
        <v/>
      </c>
      <c r="DT11" s="13" t="str">
        <f t="shared" si="44"/>
        <v/>
      </c>
      <c r="DU11" s="13" t="str">
        <f t="shared" si="45"/>
        <v/>
      </c>
      <c r="DV11" s="13" t="str">
        <f t="shared" si="46"/>
        <v/>
      </c>
      <c r="DW11" s="13" t="str">
        <f t="shared" si="47"/>
        <v/>
      </c>
      <c r="DX11" s="13" t="str">
        <f t="shared" si="48"/>
        <v/>
      </c>
      <c r="DY11" s="13" t="str">
        <f t="shared" si="49"/>
        <v/>
      </c>
      <c r="DZ11" s="13" t="str">
        <f t="shared" si="50"/>
        <v/>
      </c>
      <c r="EA11" s="14" t="str">
        <f t="shared" si="51"/>
        <v/>
      </c>
      <c r="EH11" s="5" t="s">
        <v>8</v>
      </c>
      <c r="EI11" s="8">
        <v>835.38900000000001</v>
      </c>
      <c r="EK11" s="68" t="s">
        <v>48</v>
      </c>
      <c r="EL11" s="64"/>
    </row>
    <row r="12" spans="1:142" ht="15.75" thickBot="1" x14ac:dyDescent="0.3">
      <c r="A12" s="44"/>
      <c r="B12" s="42"/>
      <c r="C12" s="40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145"/>
      <c r="S12" s="137"/>
      <c r="T12" s="145"/>
      <c r="U12" s="137"/>
      <c r="V12" s="145"/>
      <c r="W12" s="137"/>
      <c r="X12" s="145"/>
      <c r="Y12" s="137"/>
      <c r="Z12" s="145"/>
      <c r="AA12" s="137"/>
      <c r="AB12" s="145"/>
      <c r="AC12" s="131"/>
      <c r="AD12" s="131"/>
      <c r="AE12" s="131"/>
      <c r="AF12" s="131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3"/>
      <c r="AV12" s="40"/>
      <c r="AW12" s="40"/>
      <c r="AX12" s="43"/>
      <c r="AY12" s="40"/>
      <c r="AZ12" s="48"/>
      <c r="BA12" s="2">
        <f t="shared" si="1"/>
        <v>0</v>
      </c>
      <c r="BC12" s="51" t="s">
        <v>30</v>
      </c>
      <c r="BD12" s="136"/>
      <c r="BE12" s="59" t="s">
        <v>5</v>
      </c>
      <c r="CD12" s="12" t="str">
        <f t="shared" si="2"/>
        <v/>
      </c>
      <c r="CE12" s="13" t="str">
        <f t="shared" si="3"/>
        <v/>
      </c>
      <c r="CF12" s="13" t="str">
        <f t="shared" si="4"/>
        <v/>
      </c>
      <c r="CG12" s="13" t="str">
        <f t="shared" si="5"/>
        <v/>
      </c>
      <c r="CH12" s="13" t="str">
        <f t="shared" si="6"/>
        <v/>
      </c>
      <c r="CI12" s="13" t="str">
        <f t="shared" si="7"/>
        <v/>
      </c>
      <c r="CJ12" s="13" t="str">
        <f t="shared" si="8"/>
        <v/>
      </c>
      <c r="CK12" s="13" t="str">
        <f t="shared" si="9"/>
        <v/>
      </c>
      <c r="CL12" s="13" t="str">
        <f t="shared" si="10"/>
        <v/>
      </c>
      <c r="CM12" s="13" t="str">
        <f t="shared" si="11"/>
        <v/>
      </c>
      <c r="CN12" s="13" t="str">
        <f t="shared" si="12"/>
        <v/>
      </c>
      <c r="CO12" s="13" t="str">
        <f t="shared" si="13"/>
        <v/>
      </c>
      <c r="CP12" s="13" t="str">
        <f t="shared" si="14"/>
        <v/>
      </c>
      <c r="CQ12" s="13" t="str">
        <f t="shared" si="15"/>
        <v/>
      </c>
      <c r="CR12" s="13" t="str">
        <f t="shared" si="16"/>
        <v/>
      </c>
      <c r="CS12" s="13" t="str">
        <f t="shared" si="17"/>
        <v/>
      </c>
      <c r="CT12" s="13" t="str">
        <f t="shared" si="18"/>
        <v/>
      </c>
      <c r="CU12" s="13" t="str">
        <f t="shared" si="19"/>
        <v/>
      </c>
      <c r="CV12" s="13" t="str">
        <f t="shared" si="20"/>
        <v/>
      </c>
      <c r="CW12" s="13" t="str">
        <f t="shared" si="21"/>
        <v/>
      </c>
      <c r="CX12" s="13" t="str">
        <f t="shared" si="22"/>
        <v/>
      </c>
      <c r="CY12" s="13" t="str">
        <f t="shared" si="23"/>
        <v/>
      </c>
      <c r="CZ12" s="13" t="str">
        <f t="shared" si="24"/>
        <v/>
      </c>
      <c r="DA12" s="13" t="str">
        <f t="shared" si="25"/>
        <v/>
      </c>
      <c r="DB12" s="13" t="str">
        <f t="shared" si="26"/>
        <v/>
      </c>
      <c r="DC12" s="13" t="str">
        <f t="shared" si="27"/>
        <v/>
      </c>
      <c r="DD12" s="13" t="str">
        <f t="shared" si="28"/>
        <v/>
      </c>
      <c r="DE12" s="13" t="str">
        <f t="shared" si="29"/>
        <v/>
      </c>
      <c r="DF12" s="13" t="str">
        <f t="shared" si="30"/>
        <v/>
      </c>
      <c r="DG12" s="13" t="str">
        <f t="shared" si="31"/>
        <v/>
      </c>
      <c r="DH12" s="13" t="str">
        <f t="shared" si="32"/>
        <v/>
      </c>
      <c r="DI12" s="13" t="str">
        <f t="shared" si="33"/>
        <v/>
      </c>
      <c r="DJ12" s="13" t="str">
        <f t="shared" si="34"/>
        <v/>
      </c>
      <c r="DK12" s="13" t="str">
        <f t="shared" si="35"/>
        <v/>
      </c>
      <c r="DL12" s="13" t="str">
        <f t="shared" si="36"/>
        <v/>
      </c>
      <c r="DM12" s="13" t="str">
        <f t="shared" si="37"/>
        <v/>
      </c>
      <c r="DN12" s="13" t="str">
        <f t="shared" si="38"/>
        <v/>
      </c>
      <c r="DO12" s="13" t="str">
        <f t="shared" si="39"/>
        <v/>
      </c>
      <c r="DP12" s="13" t="str">
        <f t="shared" si="40"/>
        <v/>
      </c>
      <c r="DQ12" s="13" t="str">
        <f t="shared" si="41"/>
        <v/>
      </c>
      <c r="DR12" s="13" t="str">
        <f t="shared" si="42"/>
        <v/>
      </c>
      <c r="DS12" s="13" t="str">
        <f t="shared" si="43"/>
        <v/>
      </c>
      <c r="DT12" s="13" t="str">
        <f t="shared" si="44"/>
        <v/>
      </c>
      <c r="DU12" s="13" t="str">
        <f t="shared" si="45"/>
        <v/>
      </c>
      <c r="DV12" s="13" t="str">
        <f t="shared" si="46"/>
        <v/>
      </c>
      <c r="DW12" s="13" t="str">
        <f t="shared" si="47"/>
        <v/>
      </c>
      <c r="DX12" s="13" t="str">
        <f t="shared" si="48"/>
        <v/>
      </c>
      <c r="DY12" s="13" t="str">
        <f t="shared" si="49"/>
        <v/>
      </c>
      <c r="DZ12" s="13" t="str">
        <f t="shared" si="50"/>
        <v/>
      </c>
      <c r="EA12" s="14" t="str">
        <f t="shared" si="51"/>
        <v/>
      </c>
      <c r="EH12" s="5" t="s">
        <v>9</v>
      </c>
      <c r="EI12" s="8">
        <v>733.21</v>
      </c>
      <c r="EK12" s="66" t="s">
        <v>51</v>
      </c>
      <c r="EL12" s="118"/>
    </row>
    <row r="13" spans="1:142" x14ac:dyDescent="0.25">
      <c r="A13" s="44"/>
      <c r="B13" s="43"/>
      <c r="C13" s="40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145"/>
      <c r="S13" s="137"/>
      <c r="T13" s="145"/>
      <c r="U13" s="137"/>
      <c r="V13" s="145"/>
      <c r="W13" s="137"/>
      <c r="X13" s="145"/>
      <c r="Y13" s="137"/>
      <c r="Z13" s="145"/>
      <c r="AA13" s="137"/>
      <c r="AB13" s="145"/>
      <c r="AC13" s="131"/>
      <c r="AD13" s="131"/>
      <c r="AE13" s="131"/>
      <c r="AF13" s="131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3"/>
      <c r="AV13" s="40"/>
      <c r="AW13" s="40"/>
      <c r="AX13" s="43"/>
      <c r="AY13" s="40"/>
      <c r="AZ13" s="48"/>
      <c r="BA13" s="2">
        <f t="shared" si="1"/>
        <v>0</v>
      </c>
      <c r="BC13" s="98" t="str">
        <f>IF(BD8="","","Min. Edge Dist")</f>
        <v/>
      </c>
      <c r="BD13" s="4" t="str">
        <f>IF(BD8="","",BD8/5)</f>
        <v/>
      </c>
      <c r="BE13" s="99" t="str">
        <f>IF(BD8="","","m")</f>
        <v/>
      </c>
      <c r="CD13" s="12" t="str">
        <f t="shared" si="2"/>
        <v/>
      </c>
      <c r="CE13" s="13" t="str">
        <f t="shared" si="3"/>
        <v/>
      </c>
      <c r="CF13" s="13" t="str">
        <f t="shared" si="4"/>
        <v/>
      </c>
      <c r="CG13" s="13" t="str">
        <f t="shared" si="5"/>
        <v/>
      </c>
      <c r="CH13" s="13" t="str">
        <f t="shared" si="6"/>
        <v/>
      </c>
      <c r="CI13" s="13" t="str">
        <f t="shared" si="7"/>
        <v/>
      </c>
      <c r="CJ13" s="13" t="str">
        <f t="shared" si="8"/>
        <v/>
      </c>
      <c r="CK13" s="13" t="str">
        <f t="shared" si="9"/>
        <v/>
      </c>
      <c r="CL13" s="13" t="str">
        <f t="shared" si="10"/>
        <v/>
      </c>
      <c r="CM13" s="13" t="str">
        <f t="shared" si="11"/>
        <v/>
      </c>
      <c r="CN13" s="13" t="str">
        <f t="shared" si="12"/>
        <v/>
      </c>
      <c r="CO13" s="13" t="str">
        <f t="shared" si="13"/>
        <v/>
      </c>
      <c r="CP13" s="13" t="str">
        <f t="shared" si="14"/>
        <v/>
      </c>
      <c r="CQ13" s="13" t="str">
        <f t="shared" si="15"/>
        <v/>
      </c>
      <c r="CR13" s="13" t="str">
        <f t="shared" si="16"/>
        <v/>
      </c>
      <c r="CS13" s="13" t="str">
        <f t="shared" si="17"/>
        <v/>
      </c>
      <c r="CT13" s="13" t="str">
        <f t="shared" si="18"/>
        <v/>
      </c>
      <c r="CU13" s="13" t="str">
        <f t="shared" si="19"/>
        <v/>
      </c>
      <c r="CV13" s="13" t="str">
        <f t="shared" si="20"/>
        <v/>
      </c>
      <c r="CW13" s="13" t="str">
        <f t="shared" si="21"/>
        <v/>
      </c>
      <c r="CX13" s="13" t="str">
        <f t="shared" si="22"/>
        <v/>
      </c>
      <c r="CY13" s="13" t="str">
        <f t="shared" si="23"/>
        <v/>
      </c>
      <c r="CZ13" s="13" t="str">
        <f t="shared" si="24"/>
        <v/>
      </c>
      <c r="DA13" s="13" t="str">
        <f t="shared" si="25"/>
        <v/>
      </c>
      <c r="DB13" s="13" t="str">
        <f t="shared" si="26"/>
        <v/>
      </c>
      <c r="DC13" s="13" t="str">
        <f t="shared" si="27"/>
        <v/>
      </c>
      <c r="DD13" s="13" t="str">
        <f t="shared" si="28"/>
        <v/>
      </c>
      <c r="DE13" s="13" t="str">
        <f t="shared" si="29"/>
        <v/>
      </c>
      <c r="DF13" s="13" t="str">
        <f t="shared" si="30"/>
        <v/>
      </c>
      <c r="DG13" s="13" t="str">
        <f t="shared" si="31"/>
        <v/>
      </c>
      <c r="DH13" s="13" t="str">
        <f t="shared" si="32"/>
        <v/>
      </c>
      <c r="DI13" s="13" t="str">
        <f t="shared" si="33"/>
        <v/>
      </c>
      <c r="DJ13" s="13" t="str">
        <f t="shared" si="34"/>
        <v/>
      </c>
      <c r="DK13" s="13" t="str">
        <f t="shared" si="35"/>
        <v/>
      </c>
      <c r="DL13" s="13" t="str">
        <f t="shared" si="36"/>
        <v/>
      </c>
      <c r="DM13" s="13" t="str">
        <f t="shared" si="37"/>
        <v/>
      </c>
      <c r="DN13" s="13" t="str">
        <f t="shared" si="38"/>
        <v/>
      </c>
      <c r="DO13" s="13" t="str">
        <f t="shared" si="39"/>
        <v/>
      </c>
      <c r="DP13" s="13" t="str">
        <f t="shared" si="40"/>
        <v/>
      </c>
      <c r="DQ13" s="13" t="str">
        <f t="shared" si="41"/>
        <v/>
      </c>
      <c r="DR13" s="13" t="str">
        <f t="shared" si="42"/>
        <v/>
      </c>
      <c r="DS13" s="13" t="str">
        <f t="shared" si="43"/>
        <v/>
      </c>
      <c r="DT13" s="13" t="str">
        <f t="shared" si="44"/>
        <v/>
      </c>
      <c r="DU13" s="13" t="str">
        <f t="shared" si="45"/>
        <v/>
      </c>
      <c r="DV13" s="13" t="str">
        <f t="shared" si="46"/>
        <v/>
      </c>
      <c r="DW13" s="13" t="str">
        <f t="shared" si="47"/>
        <v/>
      </c>
      <c r="DX13" s="13" t="str">
        <f t="shared" si="48"/>
        <v/>
      </c>
      <c r="DY13" s="13" t="str">
        <f t="shared" si="49"/>
        <v/>
      </c>
      <c r="DZ13" s="13" t="str">
        <f t="shared" si="50"/>
        <v/>
      </c>
      <c r="EA13" s="14" t="str">
        <f t="shared" si="51"/>
        <v/>
      </c>
      <c r="EH13" s="5" t="s">
        <v>10</v>
      </c>
      <c r="EI13" s="8">
        <f>EI11-EI12</f>
        <v>102.17899999999997</v>
      </c>
    </row>
    <row r="14" spans="1:142" x14ac:dyDescent="0.25">
      <c r="A14" s="44"/>
      <c r="B14" s="45"/>
      <c r="C14" s="40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145"/>
      <c r="S14" s="137"/>
      <c r="T14" s="145"/>
      <c r="U14" s="137"/>
      <c r="V14" s="145"/>
      <c r="W14" s="137"/>
      <c r="X14" s="145"/>
      <c r="Y14" s="137"/>
      <c r="Z14" s="145"/>
      <c r="AA14" s="137"/>
      <c r="AB14" s="145"/>
      <c r="AC14" s="131"/>
      <c r="AD14" s="131"/>
      <c r="AE14" s="131"/>
      <c r="AF14" s="131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3"/>
      <c r="AV14" s="40"/>
      <c r="AW14" s="40"/>
      <c r="AX14" s="43"/>
      <c r="AY14" s="46"/>
      <c r="AZ14" s="48"/>
      <c r="BA14" s="2">
        <f t="shared" si="1"/>
        <v>0</v>
      </c>
      <c r="BC14" s="98" t="str">
        <f>IF(BD8="","","Min.Corner Dist")</f>
        <v/>
      </c>
      <c r="BD14" s="4" t="str">
        <f>IF(BD8="","",BD8/2)</f>
        <v/>
      </c>
      <c r="BE14" s="99" t="str">
        <f>IF(BD8="","","m")</f>
        <v/>
      </c>
      <c r="CD14" s="12" t="str">
        <f t="shared" si="2"/>
        <v/>
      </c>
      <c r="CE14" s="13" t="str">
        <f t="shared" si="3"/>
        <v/>
      </c>
      <c r="CF14" s="13" t="str">
        <f t="shared" si="4"/>
        <v/>
      </c>
      <c r="CG14" s="13" t="str">
        <f t="shared" si="5"/>
        <v/>
      </c>
      <c r="CH14" s="13" t="str">
        <f t="shared" si="6"/>
        <v/>
      </c>
      <c r="CI14" s="13" t="str">
        <f t="shared" si="7"/>
        <v/>
      </c>
      <c r="CJ14" s="13" t="str">
        <f t="shared" si="8"/>
        <v/>
      </c>
      <c r="CK14" s="13" t="str">
        <f t="shared" si="9"/>
        <v/>
      </c>
      <c r="CL14" s="13" t="str">
        <f t="shared" si="10"/>
        <v/>
      </c>
      <c r="CM14" s="13" t="str">
        <f t="shared" si="11"/>
        <v/>
      </c>
      <c r="CN14" s="13" t="str">
        <f t="shared" si="12"/>
        <v/>
      </c>
      <c r="CO14" s="13" t="str">
        <f t="shared" si="13"/>
        <v/>
      </c>
      <c r="CP14" s="13" t="str">
        <f t="shared" si="14"/>
        <v/>
      </c>
      <c r="CQ14" s="13" t="str">
        <f t="shared" si="15"/>
        <v/>
      </c>
      <c r="CR14" s="13" t="str">
        <f t="shared" si="16"/>
        <v/>
      </c>
      <c r="CS14" s="13" t="str">
        <f t="shared" si="17"/>
        <v/>
      </c>
      <c r="CT14" s="13" t="str">
        <f t="shared" si="18"/>
        <v/>
      </c>
      <c r="CU14" s="13" t="str">
        <f t="shared" si="19"/>
        <v/>
      </c>
      <c r="CV14" s="13" t="str">
        <f t="shared" si="20"/>
        <v/>
      </c>
      <c r="CW14" s="13" t="str">
        <f t="shared" si="21"/>
        <v/>
      </c>
      <c r="CX14" s="13" t="str">
        <f t="shared" si="22"/>
        <v/>
      </c>
      <c r="CY14" s="13" t="str">
        <f t="shared" si="23"/>
        <v/>
      </c>
      <c r="CZ14" s="13" t="str">
        <f t="shared" si="24"/>
        <v/>
      </c>
      <c r="DA14" s="13" t="str">
        <f t="shared" si="25"/>
        <v/>
      </c>
      <c r="DB14" s="13" t="str">
        <f t="shared" si="26"/>
        <v/>
      </c>
      <c r="DC14" s="13" t="str">
        <f t="shared" si="27"/>
        <v/>
      </c>
      <c r="DD14" s="13" t="str">
        <f t="shared" si="28"/>
        <v/>
      </c>
      <c r="DE14" s="13" t="str">
        <f t="shared" si="29"/>
        <v/>
      </c>
      <c r="DF14" s="13" t="str">
        <f t="shared" si="30"/>
        <v/>
      </c>
      <c r="DG14" s="13" t="str">
        <f t="shared" si="31"/>
        <v/>
      </c>
      <c r="DH14" s="13" t="str">
        <f t="shared" si="32"/>
        <v/>
      </c>
      <c r="DI14" s="13" t="str">
        <f t="shared" si="33"/>
        <v/>
      </c>
      <c r="DJ14" s="13" t="str">
        <f t="shared" si="34"/>
        <v/>
      </c>
      <c r="DK14" s="13" t="str">
        <f t="shared" si="35"/>
        <v/>
      </c>
      <c r="DL14" s="13" t="str">
        <f t="shared" si="36"/>
        <v/>
      </c>
      <c r="DM14" s="13" t="str">
        <f t="shared" si="37"/>
        <v/>
      </c>
      <c r="DN14" s="13" t="str">
        <f t="shared" si="38"/>
        <v/>
      </c>
      <c r="DO14" s="13" t="str">
        <f t="shared" si="39"/>
        <v/>
      </c>
      <c r="DP14" s="13" t="str">
        <f t="shared" si="40"/>
        <v/>
      </c>
      <c r="DQ14" s="13" t="str">
        <f t="shared" si="41"/>
        <v/>
      </c>
      <c r="DR14" s="13" t="str">
        <f t="shared" si="42"/>
        <v/>
      </c>
      <c r="DS14" s="13" t="str">
        <f t="shared" si="43"/>
        <v/>
      </c>
      <c r="DT14" s="13" t="str">
        <f t="shared" si="44"/>
        <v/>
      </c>
      <c r="DU14" s="13" t="str">
        <f t="shared" si="45"/>
        <v/>
      </c>
      <c r="DV14" s="13" t="str">
        <f t="shared" si="46"/>
        <v/>
      </c>
      <c r="DW14" s="13" t="str">
        <f t="shared" si="47"/>
        <v/>
      </c>
      <c r="DX14" s="13" t="str">
        <f t="shared" si="48"/>
        <v/>
      </c>
      <c r="DY14" s="13" t="str">
        <f t="shared" si="49"/>
        <v/>
      </c>
      <c r="DZ14" s="13" t="str">
        <f t="shared" si="50"/>
        <v/>
      </c>
      <c r="EA14" s="14" t="str">
        <f t="shared" si="51"/>
        <v/>
      </c>
      <c r="EH14" s="5" t="s">
        <v>104</v>
      </c>
    </row>
    <row r="15" spans="1:142" x14ac:dyDescent="0.25">
      <c r="A15" s="44"/>
      <c r="B15" s="43"/>
      <c r="C15" s="40"/>
      <c r="D15" s="40"/>
      <c r="E15" s="40"/>
      <c r="F15" s="40"/>
      <c r="G15" s="40"/>
      <c r="H15" s="40"/>
      <c r="I15" s="40"/>
      <c r="J15" s="40"/>
      <c r="K15" s="131"/>
      <c r="L15" s="131"/>
      <c r="M15" s="132"/>
      <c r="N15" s="137"/>
      <c r="O15" s="137"/>
      <c r="P15" s="145"/>
      <c r="Q15" s="137"/>
      <c r="R15" s="145"/>
      <c r="S15" s="137"/>
      <c r="T15" s="145"/>
      <c r="U15" s="137"/>
      <c r="V15" s="145"/>
      <c r="W15" s="137"/>
      <c r="X15" s="145"/>
      <c r="Y15" s="137"/>
      <c r="Z15" s="145"/>
      <c r="AA15" s="137"/>
      <c r="AB15" s="145"/>
      <c r="AC15" s="131"/>
      <c r="AD15" s="131"/>
      <c r="AE15" s="131"/>
      <c r="AF15" s="131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3"/>
      <c r="AV15" s="40"/>
      <c r="AW15" s="40"/>
      <c r="AX15" s="43"/>
      <c r="AY15" s="40"/>
      <c r="AZ15" s="48"/>
      <c r="BA15" s="2">
        <f t="shared" si="1"/>
        <v>0</v>
      </c>
      <c r="BC15" s="98"/>
      <c r="CD15" s="12" t="str">
        <f t="shared" si="2"/>
        <v/>
      </c>
      <c r="CE15" s="13" t="str">
        <f t="shared" si="3"/>
        <v/>
      </c>
      <c r="CF15" s="13" t="str">
        <f t="shared" si="4"/>
        <v/>
      </c>
      <c r="CG15" s="13" t="str">
        <f t="shared" si="5"/>
        <v/>
      </c>
      <c r="CH15" s="13" t="str">
        <f t="shared" si="6"/>
        <v/>
      </c>
      <c r="CI15" s="13" t="str">
        <f t="shared" si="7"/>
        <v/>
      </c>
      <c r="CJ15" s="13" t="str">
        <f t="shared" si="8"/>
        <v/>
      </c>
      <c r="CK15" s="13" t="str">
        <f t="shared" si="9"/>
        <v/>
      </c>
      <c r="CL15" s="13" t="str">
        <f t="shared" si="10"/>
        <v/>
      </c>
      <c r="CM15" s="13" t="str">
        <f t="shared" si="11"/>
        <v/>
      </c>
      <c r="CN15" s="13" t="str">
        <f t="shared" si="12"/>
        <v/>
      </c>
      <c r="CO15" s="13" t="str">
        <f t="shared" si="13"/>
        <v/>
      </c>
      <c r="CP15" s="13" t="str">
        <f t="shared" si="14"/>
        <v/>
      </c>
      <c r="CQ15" s="13" t="str">
        <f t="shared" si="15"/>
        <v/>
      </c>
      <c r="CR15" s="13" t="str">
        <f t="shared" si="16"/>
        <v/>
      </c>
      <c r="CS15" s="13" t="str">
        <f t="shared" si="17"/>
        <v/>
      </c>
      <c r="CT15" s="13" t="str">
        <f t="shared" si="18"/>
        <v/>
      </c>
      <c r="CU15" s="13" t="str">
        <f t="shared" si="19"/>
        <v/>
      </c>
      <c r="CV15" s="13" t="str">
        <f t="shared" si="20"/>
        <v/>
      </c>
      <c r="CW15" s="13" t="str">
        <f t="shared" si="21"/>
        <v/>
      </c>
      <c r="CX15" s="13" t="str">
        <f t="shared" si="22"/>
        <v/>
      </c>
      <c r="CY15" s="13" t="str">
        <f t="shared" si="23"/>
        <v/>
      </c>
      <c r="CZ15" s="13" t="str">
        <f t="shared" si="24"/>
        <v/>
      </c>
      <c r="DA15" s="13" t="str">
        <f t="shared" si="25"/>
        <v/>
      </c>
      <c r="DB15" s="13" t="str">
        <f t="shared" si="26"/>
        <v/>
      </c>
      <c r="DC15" s="13" t="str">
        <f t="shared" si="27"/>
        <v/>
      </c>
      <c r="DD15" s="13" t="str">
        <f t="shared" si="28"/>
        <v/>
      </c>
      <c r="DE15" s="13" t="str">
        <f t="shared" si="29"/>
        <v/>
      </c>
      <c r="DF15" s="13" t="str">
        <f t="shared" si="30"/>
        <v/>
      </c>
      <c r="DG15" s="13" t="str">
        <f t="shared" si="31"/>
        <v/>
      </c>
      <c r="DH15" s="13" t="str">
        <f t="shared" si="32"/>
        <v/>
      </c>
      <c r="DI15" s="13" t="str">
        <f t="shared" si="33"/>
        <v/>
      </c>
      <c r="DJ15" s="13" t="str">
        <f t="shared" si="34"/>
        <v/>
      </c>
      <c r="DK15" s="13" t="str">
        <f t="shared" si="35"/>
        <v/>
      </c>
      <c r="DL15" s="13" t="str">
        <f t="shared" si="36"/>
        <v/>
      </c>
      <c r="DM15" s="13" t="str">
        <f t="shared" si="37"/>
        <v/>
      </c>
      <c r="DN15" s="13" t="str">
        <f t="shared" si="38"/>
        <v/>
      </c>
      <c r="DO15" s="13" t="str">
        <f t="shared" si="39"/>
        <v/>
      </c>
      <c r="DP15" s="13" t="str">
        <f t="shared" si="40"/>
        <v/>
      </c>
      <c r="DQ15" s="13" t="str">
        <f t="shared" si="41"/>
        <v/>
      </c>
      <c r="DR15" s="13" t="str">
        <f t="shared" si="42"/>
        <v/>
      </c>
      <c r="DS15" s="13" t="str">
        <f t="shared" si="43"/>
        <v/>
      </c>
      <c r="DT15" s="13" t="str">
        <f t="shared" si="44"/>
        <v/>
      </c>
      <c r="DU15" s="13" t="str">
        <f t="shared" si="45"/>
        <v/>
      </c>
      <c r="DV15" s="13" t="str">
        <f t="shared" si="46"/>
        <v/>
      </c>
      <c r="DW15" s="13" t="str">
        <f t="shared" si="47"/>
        <v/>
      </c>
      <c r="DX15" s="13" t="str">
        <f t="shared" si="48"/>
        <v/>
      </c>
      <c r="DY15" s="13" t="str">
        <f t="shared" si="49"/>
        <v/>
      </c>
      <c r="DZ15" s="13" t="str">
        <f t="shared" si="50"/>
        <v/>
      </c>
      <c r="EA15" s="14" t="str">
        <f t="shared" si="51"/>
        <v/>
      </c>
      <c r="EH15" s="5" t="s">
        <v>11</v>
      </c>
      <c r="EI15" s="8">
        <v>0.71377245508982035</v>
      </c>
    </row>
    <row r="16" spans="1:142" x14ac:dyDescent="0.25">
      <c r="A16" s="44"/>
      <c r="B16" s="42"/>
      <c r="C16" s="40"/>
      <c r="D16" s="40"/>
      <c r="E16" s="40"/>
      <c r="F16" s="137"/>
      <c r="G16" s="40"/>
      <c r="H16" s="40"/>
      <c r="I16" s="40"/>
      <c r="J16" s="40"/>
      <c r="K16" s="131"/>
      <c r="L16" s="131"/>
      <c r="M16" s="138"/>
      <c r="N16" s="137"/>
      <c r="O16" s="137"/>
      <c r="P16" s="145"/>
      <c r="Q16" s="137"/>
      <c r="R16" s="145"/>
      <c r="S16" s="137"/>
      <c r="T16" s="145"/>
      <c r="U16" s="137"/>
      <c r="V16" s="145"/>
      <c r="W16" s="137"/>
      <c r="X16" s="145"/>
      <c r="Y16" s="137"/>
      <c r="Z16" s="145"/>
      <c r="AA16" s="137"/>
      <c r="AB16" s="145"/>
      <c r="AC16" s="131"/>
      <c r="AD16" s="131"/>
      <c r="AE16" s="131"/>
      <c r="AF16" s="131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3"/>
      <c r="AV16" s="40"/>
      <c r="AW16" s="40"/>
      <c r="AX16" s="43"/>
      <c r="AY16" s="40"/>
      <c r="AZ16" s="48"/>
      <c r="BA16" s="2">
        <f t="shared" si="1"/>
        <v>0</v>
      </c>
      <c r="CD16" s="12" t="str">
        <f t="shared" si="2"/>
        <v/>
      </c>
      <c r="CE16" s="13" t="str">
        <f t="shared" si="3"/>
        <v/>
      </c>
      <c r="CF16" s="13" t="str">
        <f t="shared" si="4"/>
        <v/>
      </c>
      <c r="CG16" s="13" t="str">
        <f t="shared" si="5"/>
        <v/>
      </c>
      <c r="CH16" s="13" t="str">
        <f t="shared" si="6"/>
        <v/>
      </c>
      <c r="CI16" s="13" t="str">
        <f t="shared" si="7"/>
        <v/>
      </c>
      <c r="CJ16" s="13" t="str">
        <f t="shared" si="8"/>
        <v/>
      </c>
      <c r="CK16" s="13" t="str">
        <f t="shared" si="9"/>
        <v/>
      </c>
      <c r="CL16" s="13" t="str">
        <f t="shared" si="10"/>
        <v/>
      </c>
      <c r="CM16" s="13" t="str">
        <f t="shared" si="11"/>
        <v/>
      </c>
      <c r="CN16" s="13" t="str">
        <f t="shared" si="12"/>
        <v/>
      </c>
      <c r="CO16" s="13" t="str">
        <f t="shared" si="13"/>
        <v/>
      </c>
      <c r="CP16" s="13" t="str">
        <f t="shared" si="14"/>
        <v/>
      </c>
      <c r="CQ16" s="13" t="str">
        <f t="shared" si="15"/>
        <v/>
      </c>
      <c r="CR16" s="13" t="str">
        <f t="shared" si="16"/>
        <v/>
      </c>
      <c r="CS16" s="13" t="str">
        <f t="shared" si="17"/>
        <v/>
      </c>
      <c r="CT16" s="13" t="str">
        <f t="shared" si="18"/>
        <v/>
      </c>
      <c r="CU16" s="13" t="str">
        <f t="shared" si="19"/>
        <v/>
      </c>
      <c r="CV16" s="13" t="str">
        <f t="shared" si="20"/>
        <v/>
      </c>
      <c r="CW16" s="13" t="str">
        <f t="shared" si="21"/>
        <v/>
      </c>
      <c r="CX16" s="13" t="str">
        <f t="shared" si="22"/>
        <v/>
      </c>
      <c r="CY16" s="13" t="str">
        <f t="shared" si="23"/>
        <v/>
      </c>
      <c r="CZ16" s="13" t="str">
        <f t="shared" si="24"/>
        <v/>
      </c>
      <c r="DA16" s="13" t="str">
        <f t="shared" si="25"/>
        <v/>
      </c>
      <c r="DB16" s="13" t="str">
        <f t="shared" si="26"/>
        <v/>
      </c>
      <c r="DC16" s="13" t="str">
        <f t="shared" si="27"/>
        <v/>
      </c>
      <c r="DD16" s="13" t="str">
        <f t="shared" si="28"/>
        <v/>
      </c>
      <c r="DE16" s="13" t="str">
        <f t="shared" si="29"/>
        <v/>
      </c>
      <c r="DF16" s="13" t="str">
        <f t="shared" si="30"/>
        <v/>
      </c>
      <c r="DG16" s="13" t="str">
        <f t="shared" si="31"/>
        <v/>
      </c>
      <c r="DH16" s="13" t="str">
        <f t="shared" si="32"/>
        <v/>
      </c>
      <c r="DI16" s="13" t="str">
        <f t="shared" si="33"/>
        <v/>
      </c>
      <c r="DJ16" s="13" t="str">
        <f t="shared" si="34"/>
        <v/>
      </c>
      <c r="DK16" s="13" t="str">
        <f t="shared" si="35"/>
        <v/>
      </c>
      <c r="DL16" s="13" t="str">
        <f t="shared" si="36"/>
        <v/>
      </c>
      <c r="DM16" s="13" t="str">
        <f t="shared" si="37"/>
        <v/>
      </c>
      <c r="DN16" s="13" t="str">
        <f t="shared" si="38"/>
        <v/>
      </c>
      <c r="DO16" s="13" t="str">
        <f t="shared" si="39"/>
        <v/>
      </c>
      <c r="DP16" s="13" t="str">
        <f t="shared" si="40"/>
        <v/>
      </c>
      <c r="DQ16" s="13" t="str">
        <f t="shared" si="41"/>
        <v/>
      </c>
      <c r="DR16" s="13" t="str">
        <f t="shared" si="42"/>
        <v/>
      </c>
      <c r="DS16" s="13" t="str">
        <f t="shared" si="43"/>
        <v/>
      </c>
      <c r="DT16" s="13" t="str">
        <f t="shared" si="44"/>
        <v/>
      </c>
      <c r="DU16" s="13" t="str">
        <f t="shared" si="45"/>
        <v/>
      </c>
      <c r="DV16" s="13" t="str">
        <f t="shared" si="46"/>
        <v/>
      </c>
      <c r="DW16" s="13" t="str">
        <f t="shared" si="47"/>
        <v/>
      </c>
      <c r="DX16" s="13" t="str">
        <f t="shared" si="48"/>
        <v/>
      </c>
      <c r="DY16" s="13" t="str">
        <f t="shared" si="49"/>
        <v/>
      </c>
      <c r="DZ16" s="13" t="str">
        <f t="shared" si="50"/>
        <v/>
      </c>
      <c r="EA16" s="14" t="str">
        <f t="shared" si="51"/>
        <v/>
      </c>
    </row>
    <row r="17" spans="1:139" x14ac:dyDescent="0.25">
      <c r="A17" s="44"/>
      <c r="B17" s="43"/>
      <c r="C17" s="40"/>
      <c r="D17" s="40"/>
      <c r="E17" s="40"/>
      <c r="F17" s="137"/>
      <c r="G17" s="40"/>
      <c r="H17" s="40"/>
      <c r="I17" s="40"/>
      <c r="J17" s="40"/>
      <c r="K17" s="131"/>
      <c r="L17" s="131"/>
      <c r="M17" s="138"/>
      <c r="N17" s="137"/>
      <c r="O17" s="137"/>
      <c r="P17" s="145"/>
      <c r="Q17" s="137"/>
      <c r="R17" s="145"/>
      <c r="S17" s="137"/>
      <c r="T17" s="145"/>
      <c r="U17" s="137"/>
      <c r="V17" s="145"/>
      <c r="W17" s="137"/>
      <c r="X17" s="145"/>
      <c r="Y17" s="137"/>
      <c r="Z17" s="145"/>
      <c r="AA17" s="137"/>
      <c r="AB17" s="145"/>
      <c r="AC17" s="131"/>
      <c r="AD17" s="131"/>
      <c r="AE17" s="131"/>
      <c r="AF17" s="131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3"/>
      <c r="AV17" s="40"/>
      <c r="AW17" s="40"/>
      <c r="AX17" s="43"/>
      <c r="AY17" s="40"/>
      <c r="AZ17" s="48"/>
      <c r="BA17" s="2">
        <f t="shared" si="1"/>
        <v>0</v>
      </c>
      <c r="CD17" s="12" t="str">
        <f t="shared" si="2"/>
        <v/>
      </c>
      <c r="CE17" s="13" t="str">
        <f t="shared" si="3"/>
        <v/>
      </c>
      <c r="CF17" s="13" t="str">
        <f t="shared" si="4"/>
        <v/>
      </c>
      <c r="CG17" s="13" t="str">
        <f t="shared" si="5"/>
        <v/>
      </c>
      <c r="CH17" s="13" t="str">
        <f t="shared" si="6"/>
        <v/>
      </c>
      <c r="CI17" s="13" t="str">
        <f t="shared" si="7"/>
        <v/>
      </c>
      <c r="CJ17" s="13" t="str">
        <f t="shared" si="8"/>
        <v/>
      </c>
      <c r="CK17" s="13" t="str">
        <f t="shared" si="9"/>
        <v/>
      </c>
      <c r="CL17" s="13" t="str">
        <f t="shared" si="10"/>
        <v/>
      </c>
      <c r="CM17" s="13" t="str">
        <f t="shared" si="11"/>
        <v/>
      </c>
      <c r="CN17" s="13" t="str">
        <f t="shared" si="12"/>
        <v/>
      </c>
      <c r="CO17" s="13" t="str">
        <f t="shared" si="13"/>
        <v/>
      </c>
      <c r="CP17" s="13" t="str">
        <f t="shared" si="14"/>
        <v/>
      </c>
      <c r="CQ17" s="13" t="str">
        <f t="shared" si="15"/>
        <v/>
      </c>
      <c r="CR17" s="13" t="str">
        <f t="shared" si="16"/>
        <v/>
      </c>
      <c r="CS17" s="13" t="str">
        <f t="shared" si="17"/>
        <v/>
      </c>
      <c r="CT17" s="13" t="str">
        <f t="shared" si="18"/>
        <v/>
      </c>
      <c r="CU17" s="13" t="str">
        <f t="shared" si="19"/>
        <v/>
      </c>
      <c r="CV17" s="13" t="str">
        <f t="shared" si="20"/>
        <v/>
      </c>
      <c r="CW17" s="13" t="str">
        <f t="shared" si="21"/>
        <v/>
      </c>
      <c r="CX17" s="13" t="str">
        <f t="shared" si="22"/>
        <v/>
      </c>
      <c r="CY17" s="13" t="str">
        <f t="shared" si="23"/>
        <v/>
      </c>
      <c r="CZ17" s="13" t="str">
        <f t="shared" si="24"/>
        <v/>
      </c>
      <c r="DA17" s="13" t="str">
        <f t="shared" si="25"/>
        <v/>
      </c>
      <c r="DB17" s="13" t="str">
        <f t="shared" si="26"/>
        <v/>
      </c>
      <c r="DC17" s="13" t="str">
        <f t="shared" si="27"/>
        <v/>
      </c>
      <c r="DD17" s="13" t="str">
        <f t="shared" si="28"/>
        <v/>
      </c>
      <c r="DE17" s="13" t="str">
        <f t="shared" si="29"/>
        <v/>
      </c>
      <c r="DF17" s="13" t="str">
        <f t="shared" si="30"/>
        <v/>
      </c>
      <c r="DG17" s="13" t="str">
        <f t="shared" si="31"/>
        <v/>
      </c>
      <c r="DH17" s="13" t="str">
        <f t="shared" si="32"/>
        <v/>
      </c>
      <c r="DI17" s="13" t="str">
        <f t="shared" si="33"/>
        <v/>
      </c>
      <c r="DJ17" s="13" t="str">
        <f t="shared" si="34"/>
        <v/>
      </c>
      <c r="DK17" s="13" t="str">
        <f t="shared" si="35"/>
        <v/>
      </c>
      <c r="DL17" s="13" t="str">
        <f t="shared" si="36"/>
        <v/>
      </c>
      <c r="DM17" s="13" t="str">
        <f t="shared" si="37"/>
        <v/>
      </c>
      <c r="DN17" s="13" t="str">
        <f t="shared" si="38"/>
        <v/>
      </c>
      <c r="DO17" s="13" t="str">
        <f t="shared" si="39"/>
        <v/>
      </c>
      <c r="DP17" s="13" t="str">
        <f t="shared" si="40"/>
        <v/>
      </c>
      <c r="DQ17" s="13" t="str">
        <f t="shared" si="41"/>
        <v/>
      </c>
      <c r="DR17" s="13" t="str">
        <f t="shared" si="42"/>
        <v/>
      </c>
      <c r="DS17" s="13" t="str">
        <f t="shared" si="43"/>
        <v/>
      </c>
      <c r="DT17" s="13" t="str">
        <f t="shared" si="44"/>
        <v/>
      </c>
      <c r="DU17" s="13" t="str">
        <f t="shared" si="45"/>
        <v/>
      </c>
      <c r="DV17" s="13" t="str">
        <f t="shared" si="46"/>
        <v/>
      </c>
      <c r="DW17" s="13" t="str">
        <f t="shared" si="47"/>
        <v/>
      </c>
      <c r="DX17" s="13" t="str">
        <f t="shared" si="48"/>
        <v/>
      </c>
      <c r="DY17" s="13" t="str">
        <f t="shared" si="49"/>
        <v/>
      </c>
      <c r="DZ17" s="13" t="str">
        <f t="shared" si="50"/>
        <v/>
      </c>
      <c r="EA17" s="14" t="str">
        <f t="shared" si="51"/>
        <v/>
      </c>
    </row>
    <row r="18" spans="1:139" x14ac:dyDescent="0.25">
      <c r="A18" s="44"/>
      <c r="B18" s="42"/>
      <c r="C18" s="40"/>
      <c r="D18" s="137"/>
      <c r="E18" s="137"/>
      <c r="F18" s="137"/>
      <c r="G18" s="137"/>
      <c r="H18" s="137"/>
      <c r="I18" s="137"/>
      <c r="J18" s="137"/>
      <c r="K18" s="137"/>
      <c r="L18" s="137"/>
      <c r="M18" s="138"/>
      <c r="N18" s="137"/>
      <c r="O18" s="137"/>
      <c r="P18" s="145"/>
      <c r="Q18" s="137"/>
      <c r="R18" s="145"/>
      <c r="S18" s="137"/>
      <c r="T18" s="145"/>
      <c r="U18" s="137"/>
      <c r="V18" s="145"/>
      <c r="W18" s="137"/>
      <c r="X18" s="145"/>
      <c r="Y18" s="137"/>
      <c r="Z18" s="145"/>
      <c r="AA18" s="137"/>
      <c r="AB18" s="145"/>
      <c r="AC18" s="131"/>
      <c r="AD18" s="131"/>
      <c r="AE18" s="131"/>
      <c r="AF18" s="131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3"/>
      <c r="AV18" s="40"/>
      <c r="AW18" s="40"/>
      <c r="AX18" s="43"/>
      <c r="AY18" s="40"/>
      <c r="AZ18" s="48"/>
      <c r="BA18" s="2">
        <f t="shared" si="1"/>
        <v>0</v>
      </c>
      <c r="BC18" s="106"/>
      <c r="BD18" s="107"/>
      <c r="CD18" s="12" t="str">
        <f t="shared" si="2"/>
        <v/>
      </c>
      <c r="CE18" s="13" t="str">
        <f t="shared" si="3"/>
        <v/>
      </c>
      <c r="CF18" s="13" t="str">
        <f t="shared" si="4"/>
        <v/>
      </c>
      <c r="CG18" s="13" t="str">
        <f t="shared" si="5"/>
        <v/>
      </c>
      <c r="CH18" s="13" t="str">
        <f t="shared" si="6"/>
        <v/>
      </c>
      <c r="CI18" s="13" t="str">
        <f t="shared" si="7"/>
        <v/>
      </c>
      <c r="CJ18" s="13" t="str">
        <f t="shared" si="8"/>
        <v/>
      </c>
      <c r="CK18" s="13" t="str">
        <f t="shared" si="9"/>
        <v/>
      </c>
      <c r="CL18" s="13" t="str">
        <f t="shared" si="10"/>
        <v/>
      </c>
      <c r="CM18" s="13" t="str">
        <f t="shared" si="11"/>
        <v/>
      </c>
      <c r="CN18" s="13" t="str">
        <f t="shared" si="12"/>
        <v/>
      </c>
      <c r="CO18" s="13" t="str">
        <f t="shared" si="13"/>
        <v/>
      </c>
      <c r="CP18" s="13" t="str">
        <f t="shared" si="14"/>
        <v/>
      </c>
      <c r="CQ18" s="13" t="str">
        <f t="shared" si="15"/>
        <v/>
      </c>
      <c r="CR18" s="13" t="str">
        <f t="shared" si="16"/>
        <v/>
      </c>
      <c r="CS18" s="13" t="str">
        <f t="shared" si="17"/>
        <v/>
      </c>
      <c r="CT18" s="13" t="str">
        <f t="shared" si="18"/>
        <v/>
      </c>
      <c r="CU18" s="13" t="str">
        <f t="shared" si="19"/>
        <v/>
      </c>
      <c r="CV18" s="13" t="str">
        <f t="shared" si="20"/>
        <v/>
      </c>
      <c r="CW18" s="13" t="str">
        <f t="shared" si="21"/>
        <v/>
      </c>
      <c r="CX18" s="13" t="str">
        <f t="shared" si="22"/>
        <v/>
      </c>
      <c r="CY18" s="13" t="str">
        <f t="shared" si="23"/>
        <v/>
      </c>
      <c r="CZ18" s="13" t="str">
        <f t="shared" si="24"/>
        <v/>
      </c>
      <c r="DA18" s="13" t="str">
        <f t="shared" si="25"/>
        <v/>
      </c>
      <c r="DB18" s="13" t="str">
        <f t="shared" si="26"/>
        <v/>
      </c>
      <c r="DC18" s="13" t="str">
        <f t="shared" si="27"/>
        <v/>
      </c>
      <c r="DD18" s="13" t="str">
        <f t="shared" si="28"/>
        <v/>
      </c>
      <c r="DE18" s="13" t="str">
        <f t="shared" si="29"/>
        <v/>
      </c>
      <c r="DF18" s="13" t="str">
        <f t="shared" si="30"/>
        <v/>
      </c>
      <c r="DG18" s="13" t="str">
        <f t="shared" si="31"/>
        <v/>
      </c>
      <c r="DH18" s="13" t="str">
        <f t="shared" si="32"/>
        <v/>
      </c>
      <c r="DI18" s="13" t="str">
        <f t="shared" si="33"/>
        <v/>
      </c>
      <c r="DJ18" s="13" t="str">
        <f t="shared" si="34"/>
        <v/>
      </c>
      <c r="DK18" s="13" t="str">
        <f t="shared" si="35"/>
        <v/>
      </c>
      <c r="DL18" s="13" t="str">
        <f t="shared" si="36"/>
        <v/>
      </c>
      <c r="DM18" s="13" t="str">
        <f t="shared" si="37"/>
        <v/>
      </c>
      <c r="DN18" s="13" t="str">
        <f t="shared" si="38"/>
        <v/>
      </c>
      <c r="DO18" s="13" t="str">
        <f t="shared" si="39"/>
        <v/>
      </c>
      <c r="DP18" s="13" t="str">
        <f t="shared" si="40"/>
        <v/>
      </c>
      <c r="DQ18" s="13" t="str">
        <f t="shared" si="41"/>
        <v/>
      </c>
      <c r="DR18" s="13" t="str">
        <f t="shared" si="42"/>
        <v/>
      </c>
      <c r="DS18" s="13" t="str">
        <f t="shared" si="43"/>
        <v/>
      </c>
      <c r="DT18" s="13" t="str">
        <f t="shared" si="44"/>
        <v/>
      </c>
      <c r="DU18" s="13" t="str">
        <f t="shared" si="45"/>
        <v/>
      </c>
      <c r="DV18" s="13" t="str">
        <f t="shared" si="46"/>
        <v/>
      </c>
      <c r="DW18" s="13" t="str">
        <f t="shared" si="47"/>
        <v/>
      </c>
      <c r="DX18" s="13" t="str">
        <f t="shared" si="48"/>
        <v/>
      </c>
      <c r="DY18" s="13" t="str">
        <f t="shared" si="49"/>
        <v/>
      </c>
      <c r="DZ18" s="13" t="str">
        <f t="shared" si="50"/>
        <v/>
      </c>
      <c r="EA18" s="14" t="str">
        <f t="shared" si="51"/>
        <v/>
      </c>
      <c r="EH18" s="20" t="s">
        <v>0</v>
      </c>
      <c r="EI18" s="21">
        <f>COUNTIF(CD2:EA51,"A")</f>
        <v>0</v>
      </c>
    </row>
    <row r="19" spans="1:139" ht="15.75" thickBot="1" x14ac:dyDescent="0.3">
      <c r="A19" s="44"/>
      <c r="B19" s="43"/>
      <c r="C19" s="40"/>
      <c r="D19" s="137"/>
      <c r="E19" s="137"/>
      <c r="F19" s="137"/>
      <c r="G19" s="137"/>
      <c r="H19" s="137"/>
      <c r="I19" s="137"/>
      <c r="J19" s="137"/>
      <c r="K19" s="137"/>
      <c r="L19" s="137"/>
      <c r="M19" s="138"/>
      <c r="N19" s="137"/>
      <c r="O19" s="137"/>
      <c r="P19" s="145"/>
      <c r="Q19" s="137"/>
      <c r="R19" s="133"/>
      <c r="S19" s="137"/>
      <c r="T19" s="133"/>
      <c r="U19" s="137"/>
      <c r="V19" s="133"/>
      <c r="W19" s="137"/>
      <c r="X19" s="133"/>
      <c r="Y19" s="137"/>
      <c r="Z19" s="133"/>
      <c r="AA19" s="137"/>
      <c r="AB19" s="133"/>
      <c r="AC19" s="131"/>
      <c r="AD19" s="131"/>
      <c r="AE19" s="131"/>
      <c r="AF19" s="131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3"/>
      <c r="AV19" s="40"/>
      <c r="AW19" s="40"/>
      <c r="AX19" s="43"/>
      <c r="AY19" s="40"/>
      <c r="AZ19" s="48"/>
      <c r="BA19" s="2">
        <f t="shared" si="1"/>
        <v>0</v>
      </c>
      <c r="BB19" s="105"/>
      <c r="BC19" s="108" t="s">
        <v>20</v>
      </c>
      <c r="BD19" s="109"/>
      <c r="CD19" s="12" t="str">
        <f t="shared" si="2"/>
        <v/>
      </c>
      <c r="CE19" s="13" t="str">
        <f t="shared" si="3"/>
        <v/>
      </c>
      <c r="CF19" s="13" t="str">
        <f t="shared" si="4"/>
        <v/>
      </c>
      <c r="CG19" s="13" t="str">
        <f t="shared" si="5"/>
        <v/>
      </c>
      <c r="CH19" s="13" t="str">
        <f t="shared" si="6"/>
        <v/>
      </c>
      <c r="CI19" s="13" t="str">
        <f t="shared" si="7"/>
        <v/>
      </c>
      <c r="CJ19" s="13" t="str">
        <f t="shared" si="8"/>
        <v/>
      </c>
      <c r="CK19" s="13" t="str">
        <f t="shared" si="9"/>
        <v/>
      </c>
      <c r="CL19" s="13" t="str">
        <f t="shared" si="10"/>
        <v/>
      </c>
      <c r="CM19" s="13" t="str">
        <f t="shared" si="11"/>
        <v/>
      </c>
      <c r="CN19" s="13" t="str">
        <f t="shared" si="12"/>
        <v/>
      </c>
      <c r="CO19" s="13" t="str">
        <f t="shared" si="13"/>
        <v/>
      </c>
      <c r="CP19" s="13" t="str">
        <f t="shared" si="14"/>
        <v/>
      </c>
      <c r="CQ19" s="13" t="str">
        <f t="shared" si="15"/>
        <v/>
      </c>
      <c r="CR19" s="13" t="str">
        <f t="shared" si="16"/>
        <v/>
      </c>
      <c r="CS19" s="13" t="str">
        <f t="shared" si="17"/>
        <v/>
      </c>
      <c r="CT19" s="13" t="str">
        <f t="shared" si="18"/>
        <v/>
      </c>
      <c r="CU19" s="13" t="str">
        <f t="shared" si="19"/>
        <v/>
      </c>
      <c r="CV19" s="13" t="str">
        <f t="shared" si="20"/>
        <v/>
      </c>
      <c r="CW19" s="13" t="str">
        <f t="shared" si="21"/>
        <v/>
      </c>
      <c r="CX19" s="13" t="str">
        <f t="shared" si="22"/>
        <v/>
      </c>
      <c r="CY19" s="13" t="str">
        <f t="shared" si="23"/>
        <v/>
      </c>
      <c r="CZ19" s="13" t="str">
        <f t="shared" si="24"/>
        <v/>
      </c>
      <c r="DA19" s="13" t="str">
        <f t="shared" si="25"/>
        <v/>
      </c>
      <c r="DB19" s="13" t="str">
        <f t="shared" si="26"/>
        <v/>
      </c>
      <c r="DC19" s="13" t="str">
        <f t="shared" si="27"/>
        <v/>
      </c>
      <c r="DD19" s="13" t="str">
        <f t="shared" si="28"/>
        <v/>
      </c>
      <c r="DE19" s="13" t="str">
        <f t="shared" si="29"/>
        <v/>
      </c>
      <c r="DF19" s="13" t="str">
        <f t="shared" si="30"/>
        <v/>
      </c>
      <c r="DG19" s="13" t="str">
        <f t="shared" si="31"/>
        <v/>
      </c>
      <c r="DH19" s="13" t="str">
        <f t="shared" si="32"/>
        <v/>
      </c>
      <c r="DI19" s="13" t="str">
        <f t="shared" si="33"/>
        <v/>
      </c>
      <c r="DJ19" s="13" t="str">
        <f t="shared" si="34"/>
        <v/>
      </c>
      <c r="DK19" s="13" t="str">
        <f t="shared" si="35"/>
        <v/>
      </c>
      <c r="DL19" s="13" t="str">
        <f t="shared" si="36"/>
        <v/>
      </c>
      <c r="DM19" s="13" t="str">
        <f t="shared" si="37"/>
        <v/>
      </c>
      <c r="DN19" s="13" t="str">
        <f t="shared" si="38"/>
        <v/>
      </c>
      <c r="DO19" s="13" t="str">
        <f t="shared" si="39"/>
        <v/>
      </c>
      <c r="DP19" s="13" t="str">
        <f t="shared" si="40"/>
        <v/>
      </c>
      <c r="DQ19" s="13" t="str">
        <f t="shared" si="41"/>
        <v/>
      </c>
      <c r="DR19" s="13" t="str">
        <f t="shared" si="42"/>
        <v/>
      </c>
      <c r="DS19" s="13" t="str">
        <f t="shared" si="43"/>
        <v/>
      </c>
      <c r="DT19" s="13" t="str">
        <f t="shared" si="44"/>
        <v/>
      </c>
      <c r="DU19" s="13" t="str">
        <f t="shared" si="45"/>
        <v/>
      </c>
      <c r="DV19" s="13" t="str">
        <f t="shared" si="46"/>
        <v/>
      </c>
      <c r="DW19" s="13" t="str">
        <f t="shared" si="47"/>
        <v/>
      </c>
      <c r="DX19" s="13" t="str">
        <f t="shared" si="48"/>
        <v/>
      </c>
      <c r="DY19" s="13" t="str">
        <f t="shared" si="49"/>
        <v/>
      </c>
      <c r="DZ19" s="13" t="str">
        <f t="shared" si="50"/>
        <v/>
      </c>
      <c r="EA19" s="14" t="str">
        <f t="shared" si="51"/>
        <v/>
      </c>
      <c r="EH19" s="22" t="s">
        <v>1</v>
      </c>
      <c r="EI19" s="23">
        <f>COUNTIF(CD2:EA51,"B")</f>
        <v>0</v>
      </c>
    </row>
    <row r="20" spans="1:139" x14ac:dyDescent="0.25">
      <c r="A20" s="44"/>
      <c r="B20" s="45"/>
      <c r="C20" s="46"/>
      <c r="D20" s="137"/>
      <c r="E20" s="137"/>
      <c r="F20" s="137"/>
      <c r="G20" s="137"/>
      <c r="H20" s="137"/>
      <c r="I20" s="137"/>
      <c r="J20" s="137"/>
      <c r="K20" s="137"/>
      <c r="L20" s="137"/>
      <c r="M20" s="138"/>
      <c r="N20" s="137"/>
      <c r="O20" s="137"/>
      <c r="P20" s="145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1"/>
      <c r="AD20" s="131"/>
      <c r="AE20" s="131"/>
      <c r="AF20" s="131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3"/>
      <c r="AV20" s="40"/>
      <c r="AW20" s="40"/>
      <c r="AX20" s="43"/>
      <c r="AY20" s="46"/>
      <c r="AZ20" s="48"/>
      <c r="BA20" s="2">
        <f t="shared" si="1"/>
        <v>0</v>
      </c>
      <c r="BC20" s="103" t="s">
        <v>12</v>
      </c>
      <c r="BD20" s="104"/>
      <c r="CD20" s="12" t="str">
        <f t="shared" si="2"/>
        <v/>
      </c>
      <c r="CE20" s="13" t="str">
        <f t="shared" si="3"/>
        <v/>
      </c>
      <c r="CF20" s="13" t="str">
        <f t="shared" si="4"/>
        <v/>
      </c>
      <c r="CG20" s="13" t="str">
        <f t="shared" si="5"/>
        <v/>
      </c>
      <c r="CH20" s="13" t="str">
        <f t="shared" si="6"/>
        <v/>
      </c>
      <c r="CI20" s="13" t="str">
        <f t="shared" si="7"/>
        <v/>
      </c>
      <c r="CJ20" s="13" t="str">
        <f t="shared" si="8"/>
        <v/>
      </c>
      <c r="CK20" s="13" t="str">
        <f t="shared" si="9"/>
        <v/>
      </c>
      <c r="CL20" s="13" t="str">
        <f t="shared" si="10"/>
        <v/>
      </c>
      <c r="CM20" s="13" t="str">
        <f t="shared" si="11"/>
        <v/>
      </c>
      <c r="CN20" s="13" t="str">
        <f t="shared" si="12"/>
        <v/>
      </c>
      <c r="CO20" s="13" t="str">
        <f t="shared" si="13"/>
        <v/>
      </c>
      <c r="CP20" s="13" t="str">
        <f t="shared" si="14"/>
        <v/>
      </c>
      <c r="CQ20" s="13" t="str">
        <f t="shared" si="15"/>
        <v/>
      </c>
      <c r="CR20" s="13" t="str">
        <f t="shared" si="16"/>
        <v/>
      </c>
      <c r="CS20" s="13" t="str">
        <f t="shared" si="17"/>
        <v/>
      </c>
      <c r="CT20" s="13" t="str">
        <f t="shared" si="18"/>
        <v/>
      </c>
      <c r="CU20" s="13" t="str">
        <f t="shared" si="19"/>
        <v/>
      </c>
      <c r="CV20" s="13" t="str">
        <f t="shared" si="20"/>
        <v/>
      </c>
      <c r="CW20" s="13" t="str">
        <f t="shared" si="21"/>
        <v/>
      </c>
      <c r="CX20" s="13" t="str">
        <f t="shared" si="22"/>
        <v/>
      </c>
      <c r="CY20" s="13" t="str">
        <f t="shared" si="23"/>
        <v/>
      </c>
      <c r="CZ20" s="13" t="str">
        <f t="shared" si="24"/>
        <v/>
      </c>
      <c r="DA20" s="13" t="str">
        <f t="shared" si="25"/>
        <v/>
      </c>
      <c r="DB20" s="13" t="str">
        <f t="shared" si="26"/>
        <v/>
      </c>
      <c r="DC20" s="13" t="str">
        <f t="shared" si="27"/>
        <v/>
      </c>
      <c r="DD20" s="13" t="str">
        <f t="shared" si="28"/>
        <v/>
      </c>
      <c r="DE20" s="13" t="str">
        <f t="shared" si="29"/>
        <v/>
      </c>
      <c r="DF20" s="13" t="str">
        <f t="shared" si="30"/>
        <v/>
      </c>
      <c r="DG20" s="13" t="str">
        <f t="shared" si="31"/>
        <v/>
      </c>
      <c r="DH20" s="13" t="str">
        <f t="shared" si="32"/>
        <v/>
      </c>
      <c r="DI20" s="13" t="str">
        <f t="shared" si="33"/>
        <v/>
      </c>
      <c r="DJ20" s="13" t="str">
        <f t="shared" si="34"/>
        <v/>
      </c>
      <c r="DK20" s="13" t="str">
        <f t="shared" si="35"/>
        <v/>
      </c>
      <c r="DL20" s="13" t="str">
        <f t="shared" si="36"/>
        <v/>
      </c>
      <c r="DM20" s="13" t="str">
        <f t="shared" si="37"/>
        <v/>
      </c>
      <c r="DN20" s="13" t="str">
        <f t="shared" si="38"/>
        <v/>
      </c>
      <c r="DO20" s="13" t="str">
        <f t="shared" si="39"/>
        <v/>
      </c>
      <c r="DP20" s="13" t="str">
        <f t="shared" si="40"/>
        <v/>
      </c>
      <c r="DQ20" s="13" t="str">
        <f t="shared" si="41"/>
        <v/>
      </c>
      <c r="DR20" s="13" t="str">
        <f t="shared" si="42"/>
        <v/>
      </c>
      <c r="DS20" s="13" t="str">
        <f t="shared" si="43"/>
        <v/>
      </c>
      <c r="DT20" s="13" t="str">
        <f t="shared" si="44"/>
        <v/>
      </c>
      <c r="DU20" s="13" t="str">
        <f t="shared" si="45"/>
        <v/>
      </c>
      <c r="DV20" s="13" t="str">
        <f t="shared" si="46"/>
        <v/>
      </c>
      <c r="DW20" s="13" t="str">
        <f t="shared" si="47"/>
        <v/>
      </c>
      <c r="DX20" s="13" t="str">
        <f t="shared" si="48"/>
        <v/>
      </c>
      <c r="DY20" s="13" t="str">
        <f t="shared" si="49"/>
        <v/>
      </c>
      <c r="DZ20" s="13" t="str">
        <f t="shared" si="50"/>
        <v/>
      </c>
      <c r="EA20" s="14" t="str">
        <f t="shared" si="51"/>
        <v/>
      </c>
      <c r="EH20" s="22" t="s">
        <v>2</v>
      </c>
      <c r="EI20" s="23">
        <f>COUNTIF(CD2:EA51,"C")</f>
        <v>0</v>
      </c>
    </row>
    <row r="21" spans="1:139" x14ac:dyDescent="0.25">
      <c r="A21" s="44"/>
      <c r="B21" s="43"/>
      <c r="C21" s="40"/>
      <c r="D21" s="137"/>
      <c r="E21" s="137"/>
      <c r="F21" s="137"/>
      <c r="G21" s="137"/>
      <c r="H21" s="137"/>
      <c r="I21" s="137"/>
      <c r="J21" s="137"/>
      <c r="K21" s="137"/>
      <c r="L21" s="137"/>
      <c r="M21" s="138"/>
      <c r="N21" s="137"/>
      <c r="O21" s="137"/>
      <c r="P21" s="145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1"/>
      <c r="AD21" s="131"/>
      <c r="AE21" s="131"/>
      <c r="AF21" s="131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3"/>
      <c r="AV21" s="40"/>
      <c r="AW21" s="40"/>
      <c r="AX21" s="43"/>
      <c r="AY21" s="40"/>
      <c r="AZ21" s="48"/>
      <c r="BA21" s="2">
        <f t="shared" si="1"/>
        <v>0</v>
      </c>
      <c r="BC21" s="24" t="s">
        <v>18</v>
      </c>
      <c r="BD21" s="25"/>
      <c r="CD21" s="12" t="str">
        <f t="shared" si="2"/>
        <v/>
      </c>
      <c r="CE21" s="13" t="str">
        <f t="shared" si="3"/>
        <v/>
      </c>
      <c r="CF21" s="13" t="str">
        <f t="shared" si="4"/>
        <v/>
      </c>
      <c r="CG21" s="13" t="str">
        <f t="shared" si="5"/>
        <v/>
      </c>
      <c r="CH21" s="13" t="str">
        <f t="shared" si="6"/>
        <v/>
      </c>
      <c r="CI21" s="13" t="str">
        <f t="shared" si="7"/>
        <v/>
      </c>
      <c r="CJ21" s="13" t="str">
        <f t="shared" si="8"/>
        <v/>
      </c>
      <c r="CK21" s="13" t="str">
        <f t="shared" si="9"/>
        <v/>
      </c>
      <c r="CL21" s="13" t="str">
        <f t="shared" si="10"/>
        <v/>
      </c>
      <c r="CM21" s="13" t="str">
        <f t="shared" si="11"/>
        <v/>
      </c>
      <c r="CN21" s="13" t="str">
        <f t="shared" si="12"/>
        <v/>
      </c>
      <c r="CO21" s="13" t="str">
        <f t="shared" si="13"/>
        <v/>
      </c>
      <c r="CP21" s="13" t="str">
        <f t="shared" si="14"/>
        <v/>
      </c>
      <c r="CQ21" s="13" t="str">
        <f t="shared" si="15"/>
        <v/>
      </c>
      <c r="CR21" s="13" t="str">
        <f t="shared" si="16"/>
        <v/>
      </c>
      <c r="CS21" s="13" t="str">
        <f t="shared" si="17"/>
        <v/>
      </c>
      <c r="CT21" s="13" t="str">
        <f t="shared" si="18"/>
        <v/>
      </c>
      <c r="CU21" s="13" t="str">
        <f t="shared" si="19"/>
        <v/>
      </c>
      <c r="CV21" s="13" t="str">
        <f t="shared" si="20"/>
        <v/>
      </c>
      <c r="CW21" s="13" t="str">
        <f t="shared" si="21"/>
        <v/>
      </c>
      <c r="CX21" s="13" t="str">
        <f t="shared" si="22"/>
        <v/>
      </c>
      <c r="CY21" s="13" t="str">
        <f t="shared" si="23"/>
        <v/>
      </c>
      <c r="CZ21" s="13" t="str">
        <f t="shared" si="24"/>
        <v/>
      </c>
      <c r="DA21" s="13" t="str">
        <f t="shared" si="25"/>
        <v/>
      </c>
      <c r="DB21" s="13" t="str">
        <f t="shared" si="26"/>
        <v/>
      </c>
      <c r="DC21" s="13" t="str">
        <f t="shared" si="27"/>
        <v/>
      </c>
      <c r="DD21" s="13" t="str">
        <f t="shared" si="28"/>
        <v/>
      </c>
      <c r="DE21" s="13" t="str">
        <f t="shared" si="29"/>
        <v/>
      </c>
      <c r="DF21" s="13" t="str">
        <f t="shared" si="30"/>
        <v/>
      </c>
      <c r="DG21" s="13" t="str">
        <f t="shared" si="31"/>
        <v/>
      </c>
      <c r="DH21" s="13" t="str">
        <f t="shared" si="32"/>
        <v/>
      </c>
      <c r="DI21" s="13" t="str">
        <f t="shared" si="33"/>
        <v/>
      </c>
      <c r="DJ21" s="13" t="str">
        <f t="shared" si="34"/>
        <v/>
      </c>
      <c r="DK21" s="13" t="str">
        <f t="shared" si="35"/>
        <v/>
      </c>
      <c r="DL21" s="13" t="str">
        <f t="shared" si="36"/>
        <v/>
      </c>
      <c r="DM21" s="13" t="str">
        <f t="shared" si="37"/>
        <v/>
      </c>
      <c r="DN21" s="13" t="str">
        <f t="shared" si="38"/>
        <v/>
      </c>
      <c r="DO21" s="13" t="str">
        <f t="shared" si="39"/>
        <v/>
      </c>
      <c r="DP21" s="13" t="str">
        <f t="shared" si="40"/>
        <v/>
      </c>
      <c r="DQ21" s="13" t="str">
        <f t="shared" si="41"/>
        <v/>
      </c>
      <c r="DR21" s="13" t="str">
        <f t="shared" si="42"/>
        <v/>
      </c>
      <c r="DS21" s="13" t="str">
        <f t="shared" si="43"/>
        <v/>
      </c>
      <c r="DT21" s="13" t="str">
        <f t="shared" si="44"/>
        <v/>
      </c>
      <c r="DU21" s="13" t="str">
        <f t="shared" si="45"/>
        <v/>
      </c>
      <c r="DV21" s="13" t="str">
        <f t="shared" si="46"/>
        <v/>
      </c>
      <c r="DW21" s="13" t="str">
        <f t="shared" si="47"/>
        <v/>
      </c>
      <c r="DX21" s="13" t="str">
        <f t="shared" si="48"/>
        <v/>
      </c>
      <c r="DY21" s="13" t="str">
        <f t="shared" si="49"/>
        <v/>
      </c>
      <c r="DZ21" s="13" t="str">
        <f t="shared" si="50"/>
        <v/>
      </c>
      <c r="EA21" s="14" t="str">
        <f t="shared" si="51"/>
        <v/>
      </c>
      <c r="EH21" s="26" t="s">
        <v>3</v>
      </c>
      <c r="EI21" s="27">
        <f>COUNTIF(CD2:EA51,"D")</f>
        <v>0</v>
      </c>
    </row>
    <row r="22" spans="1:139" ht="15" customHeight="1" x14ac:dyDescent="0.25">
      <c r="A22" s="44"/>
      <c r="B22" s="42"/>
      <c r="C22" s="40"/>
      <c r="D22" s="137"/>
      <c r="E22" s="137"/>
      <c r="F22" s="137"/>
      <c r="G22" s="137"/>
      <c r="H22" s="137"/>
      <c r="I22" s="137"/>
      <c r="J22" s="137"/>
      <c r="K22" s="137"/>
      <c r="L22" s="137"/>
      <c r="M22" s="138"/>
      <c r="N22" s="137"/>
      <c r="O22" s="137"/>
      <c r="P22" s="145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1"/>
      <c r="AD22" s="131"/>
      <c r="AE22" s="131"/>
      <c r="AF22" s="131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3"/>
      <c r="AV22" s="40"/>
      <c r="AW22" s="40"/>
      <c r="AX22" s="43"/>
      <c r="AY22" s="40"/>
      <c r="AZ22" s="153" t="str">
        <f>IF(BA53="","","y-max =  "&amp;BA53&amp;"  m")</f>
        <v/>
      </c>
      <c r="BA22" s="2">
        <f t="shared" si="1"/>
        <v>0</v>
      </c>
      <c r="BC22" s="24" t="s">
        <v>21</v>
      </c>
      <c r="BD22" s="25"/>
      <c r="CD22" s="12" t="str">
        <f t="shared" si="2"/>
        <v/>
      </c>
      <c r="CE22" s="13" t="str">
        <f t="shared" si="3"/>
        <v/>
      </c>
      <c r="CF22" s="13" t="str">
        <f t="shared" si="4"/>
        <v/>
      </c>
      <c r="CG22" s="13" t="str">
        <f t="shared" si="5"/>
        <v/>
      </c>
      <c r="CH22" s="13" t="str">
        <f t="shared" si="6"/>
        <v/>
      </c>
      <c r="CI22" s="13" t="str">
        <f t="shared" si="7"/>
        <v/>
      </c>
      <c r="CJ22" s="13" t="str">
        <f t="shared" si="8"/>
        <v/>
      </c>
      <c r="CK22" s="13" t="str">
        <f t="shared" si="9"/>
        <v/>
      </c>
      <c r="CL22" s="13" t="str">
        <f t="shared" si="10"/>
        <v/>
      </c>
      <c r="CM22" s="13" t="str">
        <f t="shared" si="11"/>
        <v/>
      </c>
      <c r="CN22" s="13" t="str">
        <f t="shared" si="12"/>
        <v/>
      </c>
      <c r="CO22" s="13" t="str">
        <f t="shared" si="13"/>
        <v/>
      </c>
      <c r="CP22" s="13" t="str">
        <f t="shared" si="14"/>
        <v/>
      </c>
      <c r="CQ22" s="13" t="str">
        <f t="shared" si="15"/>
        <v/>
      </c>
      <c r="CR22" s="13" t="str">
        <f t="shared" si="16"/>
        <v/>
      </c>
      <c r="CS22" s="13" t="str">
        <f t="shared" si="17"/>
        <v/>
      </c>
      <c r="CT22" s="13" t="str">
        <f t="shared" si="18"/>
        <v/>
      </c>
      <c r="CU22" s="13" t="str">
        <f t="shared" si="19"/>
        <v/>
      </c>
      <c r="CV22" s="13" t="str">
        <f t="shared" si="20"/>
        <v/>
      </c>
      <c r="CW22" s="13" t="str">
        <f t="shared" si="21"/>
        <v/>
      </c>
      <c r="CX22" s="13" t="str">
        <f t="shared" si="22"/>
        <v/>
      </c>
      <c r="CY22" s="13" t="str">
        <f t="shared" si="23"/>
        <v/>
      </c>
      <c r="CZ22" s="13" t="str">
        <f t="shared" si="24"/>
        <v/>
      </c>
      <c r="DA22" s="13" t="str">
        <f t="shared" si="25"/>
        <v/>
      </c>
      <c r="DB22" s="13" t="str">
        <f t="shared" si="26"/>
        <v/>
      </c>
      <c r="DC22" s="13" t="str">
        <f t="shared" si="27"/>
        <v/>
      </c>
      <c r="DD22" s="13" t="str">
        <f t="shared" si="28"/>
        <v/>
      </c>
      <c r="DE22" s="13" t="str">
        <f t="shared" si="29"/>
        <v/>
      </c>
      <c r="DF22" s="13" t="str">
        <f t="shared" si="30"/>
        <v/>
      </c>
      <c r="DG22" s="13" t="str">
        <f t="shared" si="31"/>
        <v/>
      </c>
      <c r="DH22" s="13" t="str">
        <f t="shared" si="32"/>
        <v/>
      </c>
      <c r="DI22" s="13" t="str">
        <f t="shared" si="33"/>
        <v/>
      </c>
      <c r="DJ22" s="13" t="str">
        <f t="shared" si="34"/>
        <v/>
      </c>
      <c r="DK22" s="13" t="str">
        <f t="shared" si="35"/>
        <v/>
      </c>
      <c r="DL22" s="13" t="str">
        <f t="shared" si="36"/>
        <v/>
      </c>
      <c r="DM22" s="13" t="str">
        <f t="shared" si="37"/>
        <v/>
      </c>
      <c r="DN22" s="13" t="str">
        <f t="shared" si="38"/>
        <v/>
      </c>
      <c r="DO22" s="13" t="str">
        <f t="shared" si="39"/>
        <v/>
      </c>
      <c r="DP22" s="13" t="str">
        <f t="shared" si="40"/>
        <v/>
      </c>
      <c r="DQ22" s="13" t="str">
        <f t="shared" si="41"/>
        <v/>
      </c>
      <c r="DR22" s="13" t="str">
        <f t="shared" si="42"/>
        <v/>
      </c>
      <c r="DS22" s="13" t="str">
        <f t="shared" si="43"/>
        <v/>
      </c>
      <c r="DT22" s="13" t="str">
        <f t="shared" si="44"/>
        <v/>
      </c>
      <c r="DU22" s="13" t="str">
        <f t="shared" si="45"/>
        <v/>
      </c>
      <c r="DV22" s="13" t="str">
        <f t="shared" si="46"/>
        <v/>
      </c>
      <c r="DW22" s="13" t="str">
        <f t="shared" si="47"/>
        <v/>
      </c>
      <c r="DX22" s="13" t="str">
        <f t="shared" si="48"/>
        <v/>
      </c>
      <c r="DY22" s="13" t="str">
        <f t="shared" si="49"/>
        <v/>
      </c>
      <c r="DZ22" s="13" t="str">
        <f t="shared" si="50"/>
        <v/>
      </c>
      <c r="EA22" s="14" t="str">
        <f t="shared" si="51"/>
        <v/>
      </c>
    </row>
    <row r="23" spans="1:139" ht="15.75" customHeight="1" x14ac:dyDescent="0.25">
      <c r="A23" s="44"/>
      <c r="B23" s="43"/>
      <c r="C23" s="40"/>
      <c r="D23" s="137"/>
      <c r="E23" s="137"/>
      <c r="F23" s="137"/>
      <c r="G23" s="137"/>
      <c r="H23" s="137"/>
      <c r="I23" s="137"/>
      <c r="J23" s="137"/>
      <c r="K23" s="137"/>
      <c r="L23" s="137"/>
      <c r="M23" s="138"/>
      <c r="N23" s="137"/>
      <c r="O23" s="137"/>
      <c r="P23" s="145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1"/>
      <c r="AD23" s="131"/>
      <c r="AE23" s="131"/>
      <c r="AF23" s="131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3"/>
      <c r="AV23" s="40"/>
      <c r="AW23" s="40"/>
      <c r="AX23" s="43"/>
      <c r="AY23" s="40"/>
      <c r="AZ23" s="153"/>
      <c r="BA23" s="2">
        <f t="shared" si="1"/>
        <v>0</v>
      </c>
      <c r="BC23" s="24" t="s">
        <v>105</v>
      </c>
      <c r="BD23" s="25"/>
      <c r="CD23" s="12" t="str">
        <f t="shared" si="2"/>
        <v/>
      </c>
      <c r="CE23" s="13" t="str">
        <f t="shared" si="3"/>
        <v/>
      </c>
      <c r="CF23" s="13" t="str">
        <f t="shared" si="4"/>
        <v/>
      </c>
      <c r="CG23" s="13" t="str">
        <f t="shared" si="5"/>
        <v/>
      </c>
      <c r="CH23" s="13" t="str">
        <f t="shared" si="6"/>
        <v/>
      </c>
      <c r="CI23" s="13" t="str">
        <f t="shared" si="7"/>
        <v/>
      </c>
      <c r="CJ23" s="13" t="str">
        <f t="shared" si="8"/>
        <v/>
      </c>
      <c r="CK23" s="13" t="str">
        <f t="shared" si="9"/>
        <v/>
      </c>
      <c r="CL23" s="13" t="str">
        <f t="shared" si="10"/>
        <v/>
      </c>
      <c r="CM23" s="13" t="str">
        <f t="shared" si="11"/>
        <v/>
      </c>
      <c r="CN23" s="13" t="str">
        <f t="shared" si="12"/>
        <v/>
      </c>
      <c r="CO23" s="13" t="str">
        <f t="shared" si="13"/>
        <v/>
      </c>
      <c r="CP23" s="13" t="str">
        <f t="shared" si="14"/>
        <v/>
      </c>
      <c r="CQ23" s="13" t="str">
        <f t="shared" si="15"/>
        <v/>
      </c>
      <c r="CR23" s="13" t="str">
        <f t="shared" si="16"/>
        <v/>
      </c>
      <c r="CS23" s="13" t="str">
        <f t="shared" si="17"/>
        <v/>
      </c>
      <c r="CT23" s="13" t="str">
        <f t="shared" si="18"/>
        <v/>
      </c>
      <c r="CU23" s="13" t="str">
        <f t="shared" si="19"/>
        <v/>
      </c>
      <c r="CV23" s="13" t="str">
        <f t="shared" si="20"/>
        <v/>
      </c>
      <c r="CW23" s="13" t="str">
        <f t="shared" si="21"/>
        <v/>
      </c>
      <c r="CX23" s="13" t="str">
        <f t="shared" si="22"/>
        <v/>
      </c>
      <c r="CY23" s="13" t="str">
        <f t="shared" si="23"/>
        <v/>
      </c>
      <c r="CZ23" s="13" t="str">
        <f t="shared" si="24"/>
        <v/>
      </c>
      <c r="DA23" s="13" t="str">
        <f t="shared" si="25"/>
        <v/>
      </c>
      <c r="DB23" s="13" t="str">
        <f t="shared" si="26"/>
        <v/>
      </c>
      <c r="DC23" s="13" t="str">
        <f t="shared" si="27"/>
        <v/>
      </c>
      <c r="DD23" s="13" t="str">
        <f t="shared" si="28"/>
        <v/>
      </c>
      <c r="DE23" s="13" t="str">
        <f t="shared" si="29"/>
        <v/>
      </c>
      <c r="DF23" s="13" t="str">
        <f t="shared" si="30"/>
        <v/>
      </c>
      <c r="DG23" s="13" t="str">
        <f t="shared" si="31"/>
        <v/>
      </c>
      <c r="DH23" s="13" t="str">
        <f t="shared" si="32"/>
        <v/>
      </c>
      <c r="DI23" s="13" t="str">
        <f t="shared" si="33"/>
        <v/>
      </c>
      <c r="DJ23" s="13" t="str">
        <f t="shared" si="34"/>
        <v/>
      </c>
      <c r="DK23" s="13" t="str">
        <f t="shared" si="35"/>
        <v/>
      </c>
      <c r="DL23" s="13" t="str">
        <f t="shared" si="36"/>
        <v/>
      </c>
      <c r="DM23" s="13" t="str">
        <f t="shared" si="37"/>
        <v/>
      </c>
      <c r="DN23" s="13" t="str">
        <f t="shared" si="38"/>
        <v/>
      </c>
      <c r="DO23" s="13" t="str">
        <f t="shared" si="39"/>
        <v/>
      </c>
      <c r="DP23" s="13" t="str">
        <f t="shared" si="40"/>
        <v/>
      </c>
      <c r="DQ23" s="13" t="str">
        <f t="shared" si="41"/>
        <v/>
      </c>
      <c r="DR23" s="13" t="str">
        <f t="shared" si="42"/>
        <v/>
      </c>
      <c r="DS23" s="13" t="str">
        <f t="shared" si="43"/>
        <v/>
      </c>
      <c r="DT23" s="13" t="str">
        <f t="shared" si="44"/>
        <v/>
      </c>
      <c r="DU23" s="13" t="str">
        <f t="shared" si="45"/>
        <v/>
      </c>
      <c r="DV23" s="13" t="str">
        <f t="shared" si="46"/>
        <v/>
      </c>
      <c r="DW23" s="13" t="str">
        <f t="shared" si="47"/>
        <v/>
      </c>
      <c r="DX23" s="13" t="str">
        <f t="shared" si="48"/>
        <v/>
      </c>
      <c r="DY23" s="13" t="str">
        <f t="shared" si="49"/>
        <v/>
      </c>
      <c r="DZ23" s="13" t="str">
        <f t="shared" si="50"/>
        <v/>
      </c>
      <c r="EA23" s="14" t="str">
        <f t="shared" si="51"/>
        <v/>
      </c>
    </row>
    <row r="24" spans="1:139" x14ac:dyDescent="0.25">
      <c r="A24" s="44"/>
      <c r="B24" s="42"/>
      <c r="C24" s="40"/>
      <c r="D24" s="137"/>
      <c r="E24" s="137"/>
      <c r="F24" s="137"/>
      <c r="G24" s="137"/>
      <c r="H24" s="137"/>
      <c r="I24" s="137"/>
      <c r="J24" s="137"/>
      <c r="K24" s="137"/>
      <c r="L24" s="137"/>
      <c r="M24" s="138"/>
      <c r="N24" s="137"/>
      <c r="O24" s="137"/>
      <c r="P24" s="145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3"/>
      <c r="AV24" s="40"/>
      <c r="AW24" s="40"/>
      <c r="AX24" s="43"/>
      <c r="AY24" s="40"/>
      <c r="AZ24" s="153"/>
      <c r="BA24" s="2">
        <f t="shared" si="1"/>
        <v>0</v>
      </c>
      <c r="BC24" s="24" t="s">
        <v>156</v>
      </c>
      <c r="BD24" s="25">
        <f>IF('Ballasting Layout'!Q3="5000",0,'Ballasting Layout'!Q3)</f>
        <v>0</v>
      </c>
      <c r="CD24" s="12" t="str">
        <f t="shared" si="2"/>
        <v/>
      </c>
      <c r="CE24" s="13" t="str">
        <f t="shared" si="3"/>
        <v/>
      </c>
      <c r="CF24" s="13" t="str">
        <f t="shared" si="4"/>
        <v/>
      </c>
      <c r="CG24" s="13" t="str">
        <f t="shared" si="5"/>
        <v/>
      </c>
      <c r="CH24" s="13" t="str">
        <f t="shared" si="6"/>
        <v/>
      </c>
      <c r="CI24" s="13" t="str">
        <f t="shared" si="7"/>
        <v/>
      </c>
      <c r="CJ24" s="13" t="str">
        <f t="shared" si="8"/>
        <v/>
      </c>
      <c r="CK24" s="13" t="str">
        <f t="shared" si="9"/>
        <v/>
      </c>
      <c r="CL24" s="13" t="str">
        <f t="shared" si="10"/>
        <v/>
      </c>
      <c r="CM24" s="13" t="str">
        <f t="shared" si="11"/>
        <v/>
      </c>
      <c r="CN24" s="13" t="str">
        <f t="shared" si="12"/>
        <v/>
      </c>
      <c r="CO24" s="13" t="str">
        <f t="shared" si="13"/>
        <v/>
      </c>
      <c r="CP24" s="13" t="str">
        <f t="shared" si="14"/>
        <v/>
      </c>
      <c r="CQ24" s="13" t="str">
        <f t="shared" si="15"/>
        <v/>
      </c>
      <c r="CR24" s="13" t="str">
        <f t="shared" si="16"/>
        <v/>
      </c>
      <c r="CS24" s="13" t="str">
        <f t="shared" si="17"/>
        <v/>
      </c>
      <c r="CT24" s="13" t="str">
        <f t="shared" si="18"/>
        <v/>
      </c>
      <c r="CU24" s="13" t="str">
        <f t="shared" si="19"/>
        <v/>
      </c>
      <c r="CV24" s="13" t="str">
        <f t="shared" si="20"/>
        <v/>
      </c>
      <c r="CW24" s="13" t="str">
        <f t="shared" si="21"/>
        <v/>
      </c>
      <c r="CX24" s="13" t="str">
        <f t="shared" si="22"/>
        <v/>
      </c>
      <c r="CY24" s="13" t="str">
        <f t="shared" si="23"/>
        <v/>
      </c>
      <c r="CZ24" s="13" t="str">
        <f t="shared" si="24"/>
        <v/>
      </c>
      <c r="DA24" s="13" t="str">
        <f t="shared" si="25"/>
        <v/>
      </c>
      <c r="DB24" s="13" t="str">
        <f t="shared" si="26"/>
        <v/>
      </c>
      <c r="DC24" s="13" t="str">
        <f t="shared" si="27"/>
        <v/>
      </c>
      <c r="DD24" s="13" t="str">
        <f t="shared" si="28"/>
        <v/>
      </c>
      <c r="DE24" s="13" t="str">
        <f t="shared" si="29"/>
        <v/>
      </c>
      <c r="DF24" s="13" t="str">
        <f t="shared" si="30"/>
        <v/>
      </c>
      <c r="DG24" s="13" t="str">
        <f t="shared" si="31"/>
        <v/>
      </c>
      <c r="DH24" s="13" t="str">
        <f t="shared" si="32"/>
        <v/>
      </c>
      <c r="DI24" s="13" t="str">
        <f t="shared" si="33"/>
        <v/>
      </c>
      <c r="DJ24" s="13" t="str">
        <f t="shared" si="34"/>
        <v/>
      </c>
      <c r="DK24" s="13" t="str">
        <f t="shared" si="35"/>
        <v/>
      </c>
      <c r="DL24" s="13" t="str">
        <f t="shared" si="36"/>
        <v/>
      </c>
      <c r="DM24" s="13" t="str">
        <f t="shared" si="37"/>
        <v/>
      </c>
      <c r="DN24" s="13" t="str">
        <f t="shared" si="38"/>
        <v/>
      </c>
      <c r="DO24" s="13" t="str">
        <f t="shared" si="39"/>
        <v/>
      </c>
      <c r="DP24" s="13" t="str">
        <f t="shared" si="40"/>
        <v/>
      </c>
      <c r="DQ24" s="13" t="str">
        <f t="shared" si="41"/>
        <v/>
      </c>
      <c r="DR24" s="13" t="str">
        <f t="shared" si="42"/>
        <v/>
      </c>
      <c r="DS24" s="13" t="str">
        <f t="shared" si="43"/>
        <v/>
      </c>
      <c r="DT24" s="13" t="str">
        <f t="shared" si="44"/>
        <v/>
      </c>
      <c r="DU24" s="13" t="str">
        <f t="shared" si="45"/>
        <v/>
      </c>
      <c r="DV24" s="13" t="str">
        <f t="shared" si="46"/>
        <v/>
      </c>
      <c r="DW24" s="13" t="str">
        <f t="shared" si="47"/>
        <v/>
      </c>
      <c r="DX24" s="13" t="str">
        <f t="shared" si="48"/>
        <v/>
      </c>
      <c r="DY24" s="13" t="str">
        <f t="shared" si="49"/>
        <v/>
      </c>
      <c r="DZ24" s="13" t="str">
        <f t="shared" si="50"/>
        <v/>
      </c>
      <c r="EA24" s="14" t="str">
        <f t="shared" si="51"/>
        <v/>
      </c>
    </row>
    <row r="25" spans="1:139" ht="15" customHeight="1" thickBot="1" x14ac:dyDescent="0.3">
      <c r="A25" s="44"/>
      <c r="B25" s="43"/>
      <c r="C25" s="40"/>
      <c r="D25" s="137"/>
      <c r="E25" s="137"/>
      <c r="F25" s="137"/>
      <c r="G25" s="137"/>
      <c r="H25" s="137"/>
      <c r="I25" s="137"/>
      <c r="J25" s="137"/>
      <c r="K25" s="137"/>
      <c r="L25" s="137"/>
      <c r="M25" s="138"/>
      <c r="N25" s="137"/>
      <c r="O25" s="137"/>
      <c r="P25" s="145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3"/>
      <c r="AV25" s="40"/>
      <c r="AW25" s="40"/>
      <c r="AX25" s="43"/>
      <c r="AY25" s="40"/>
      <c r="AZ25" s="153"/>
      <c r="BA25" s="2">
        <f t="shared" si="1"/>
        <v>0</v>
      </c>
      <c r="BB25" s="44"/>
      <c r="BC25" s="28" t="s">
        <v>26</v>
      </c>
      <c r="BD25" s="29"/>
      <c r="BE25" s="90" t="s">
        <v>54</v>
      </c>
      <c r="CD25" s="12" t="str">
        <f t="shared" si="2"/>
        <v/>
      </c>
      <c r="CE25" s="13" t="str">
        <f t="shared" si="3"/>
        <v/>
      </c>
      <c r="CF25" s="13" t="str">
        <f t="shared" si="4"/>
        <v/>
      </c>
      <c r="CG25" s="13" t="str">
        <f t="shared" si="5"/>
        <v/>
      </c>
      <c r="CH25" s="13" t="str">
        <f t="shared" si="6"/>
        <v/>
      </c>
      <c r="CI25" s="13" t="str">
        <f t="shared" si="7"/>
        <v/>
      </c>
      <c r="CJ25" s="13" t="str">
        <f t="shared" si="8"/>
        <v/>
      </c>
      <c r="CK25" s="13" t="str">
        <f t="shared" si="9"/>
        <v/>
      </c>
      <c r="CL25" s="13" t="str">
        <f t="shared" si="10"/>
        <v/>
      </c>
      <c r="CM25" s="13" t="str">
        <f t="shared" si="11"/>
        <v/>
      </c>
      <c r="CN25" s="13" t="str">
        <f t="shared" si="12"/>
        <v/>
      </c>
      <c r="CO25" s="13" t="str">
        <f t="shared" si="13"/>
        <v/>
      </c>
      <c r="CP25" s="13" t="str">
        <f t="shared" si="14"/>
        <v/>
      </c>
      <c r="CQ25" s="13" t="str">
        <f t="shared" si="15"/>
        <v/>
      </c>
      <c r="CR25" s="13" t="str">
        <f t="shared" si="16"/>
        <v/>
      </c>
      <c r="CS25" s="13" t="str">
        <f t="shared" si="17"/>
        <v/>
      </c>
      <c r="CT25" s="13" t="str">
        <f t="shared" si="18"/>
        <v/>
      </c>
      <c r="CU25" s="13" t="str">
        <f t="shared" si="19"/>
        <v/>
      </c>
      <c r="CV25" s="13" t="str">
        <f t="shared" si="20"/>
        <v/>
      </c>
      <c r="CW25" s="13" t="str">
        <f t="shared" si="21"/>
        <v/>
      </c>
      <c r="CX25" s="13" t="str">
        <f t="shared" si="22"/>
        <v/>
      </c>
      <c r="CY25" s="13" t="str">
        <f t="shared" si="23"/>
        <v/>
      </c>
      <c r="CZ25" s="13" t="str">
        <f t="shared" si="24"/>
        <v/>
      </c>
      <c r="DA25" s="13" t="str">
        <f t="shared" si="25"/>
        <v/>
      </c>
      <c r="DB25" s="13" t="str">
        <f t="shared" si="26"/>
        <v/>
      </c>
      <c r="DC25" s="13" t="str">
        <f t="shared" si="27"/>
        <v/>
      </c>
      <c r="DD25" s="13" t="str">
        <f t="shared" si="28"/>
        <v/>
      </c>
      <c r="DE25" s="13" t="str">
        <f t="shared" si="29"/>
        <v/>
      </c>
      <c r="DF25" s="13" t="str">
        <f t="shared" si="30"/>
        <v/>
      </c>
      <c r="DG25" s="13" t="str">
        <f t="shared" si="31"/>
        <v/>
      </c>
      <c r="DH25" s="13" t="str">
        <f t="shared" si="32"/>
        <v/>
      </c>
      <c r="DI25" s="13" t="str">
        <f t="shared" si="33"/>
        <v/>
      </c>
      <c r="DJ25" s="13" t="str">
        <f t="shared" si="34"/>
        <v/>
      </c>
      <c r="DK25" s="13" t="str">
        <f t="shared" si="35"/>
        <v/>
      </c>
      <c r="DL25" s="13" t="str">
        <f t="shared" si="36"/>
        <v/>
      </c>
      <c r="DM25" s="13" t="str">
        <f t="shared" si="37"/>
        <v/>
      </c>
      <c r="DN25" s="13" t="str">
        <f t="shared" si="38"/>
        <v/>
      </c>
      <c r="DO25" s="13" t="str">
        <f t="shared" si="39"/>
        <v/>
      </c>
      <c r="DP25" s="13" t="str">
        <f t="shared" si="40"/>
        <v/>
      </c>
      <c r="DQ25" s="13" t="str">
        <f t="shared" si="41"/>
        <v/>
      </c>
      <c r="DR25" s="13" t="str">
        <f t="shared" si="42"/>
        <v/>
      </c>
      <c r="DS25" s="13" t="str">
        <f t="shared" si="43"/>
        <v/>
      </c>
      <c r="DT25" s="13" t="str">
        <f t="shared" si="44"/>
        <v/>
      </c>
      <c r="DU25" s="13" t="str">
        <f t="shared" si="45"/>
        <v/>
      </c>
      <c r="DV25" s="13" t="str">
        <f t="shared" si="46"/>
        <v/>
      </c>
      <c r="DW25" s="13" t="str">
        <f t="shared" si="47"/>
        <v/>
      </c>
      <c r="DX25" s="13" t="str">
        <f t="shared" si="48"/>
        <v/>
      </c>
      <c r="DY25" s="13" t="str">
        <f t="shared" si="49"/>
        <v/>
      </c>
      <c r="DZ25" s="13" t="str">
        <f t="shared" si="50"/>
        <v/>
      </c>
      <c r="EA25" s="14" t="str">
        <f t="shared" si="51"/>
        <v/>
      </c>
      <c r="EE25" s="30"/>
    </row>
    <row r="26" spans="1:139" ht="15" customHeight="1" x14ac:dyDescent="0.25">
      <c r="A26" s="44"/>
      <c r="B26" s="45"/>
      <c r="C26" s="46"/>
      <c r="D26" s="137"/>
      <c r="E26" s="137"/>
      <c r="F26" s="137"/>
      <c r="G26" s="137"/>
      <c r="H26" s="137"/>
      <c r="I26" s="137"/>
      <c r="J26" s="137"/>
      <c r="K26" s="137"/>
      <c r="L26" s="137"/>
      <c r="M26" s="138"/>
      <c r="N26" s="137"/>
      <c r="O26" s="137"/>
      <c r="P26" s="145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3"/>
      <c r="AV26" s="40"/>
      <c r="AW26" s="40"/>
      <c r="AX26" s="43"/>
      <c r="AY26" s="46"/>
      <c r="AZ26" s="153"/>
      <c r="BA26" s="2">
        <f t="shared" si="1"/>
        <v>0</v>
      </c>
      <c r="BC26" s="31" t="s">
        <v>19</v>
      </c>
      <c r="BD26" s="32" t="s">
        <v>35</v>
      </c>
      <c r="BE26" s="50" t="s">
        <v>25</v>
      </c>
      <c r="CD26" s="12" t="str">
        <f t="shared" si="2"/>
        <v/>
      </c>
      <c r="CE26" s="13" t="str">
        <f t="shared" si="3"/>
        <v/>
      </c>
      <c r="CF26" s="13" t="str">
        <f t="shared" si="4"/>
        <v/>
      </c>
      <c r="CG26" s="13" t="str">
        <f t="shared" si="5"/>
        <v/>
      </c>
      <c r="CH26" s="13" t="str">
        <f t="shared" si="6"/>
        <v/>
      </c>
      <c r="CI26" s="13" t="str">
        <f t="shared" si="7"/>
        <v/>
      </c>
      <c r="CJ26" s="13" t="str">
        <f t="shared" si="8"/>
        <v/>
      </c>
      <c r="CK26" s="13" t="str">
        <f t="shared" si="9"/>
        <v/>
      </c>
      <c r="CL26" s="13" t="str">
        <f t="shared" si="10"/>
        <v/>
      </c>
      <c r="CM26" s="13" t="str">
        <f t="shared" si="11"/>
        <v/>
      </c>
      <c r="CN26" s="13" t="str">
        <f t="shared" si="12"/>
        <v/>
      </c>
      <c r="CO26" s="13" t="str">
        <f t="shared" si="13"/>
        <v/>
      </c>
      <c r="CP26" s="13" t="str">
        <f t="shared" si="14"/>
        <v/>
      </c>
      <c r="CQ26" s="13" t="str">
        <f t="shared" si="15"/>
        <v/>
      </c>
      <c r="CR26" s="13" t="str">
        <f t="shared" si="16"/>
        <v/>
      </c>
      <c r="CS26" s="13" t="str">
        <f t="shared" si="17"/>
        <v/>
      </c>
      <c r="CT26" s="13" t="str">
        <f t="shared" si="18"/>
        <v/>
      </c>
      <c r="CU26" s="13" t="str">
        <f t="shared" si="19"/>
        <v/>
      </c>
      <c r="CV26" s="13" t="str">
        <f t="shared" si="20"/>
        <v/>
      </c>
      <c r="CW26" s="13" t="str">
        <f t="shared" si="21"/>
        <v/>
      </c>
      <c r="CX26" s="13" t="str">
        <f t="shared" si="22"/>
        <v/>
      </c>
      <c r="CY26" s="13" t="str">
        <f t="shared" si="23"/>
        <v/>
      </c>
      <c r="CZ26" s="13" t="str">
        <f t="shared" si="24"/>
        <v/>
      </c>
      <c r="DA26" s="13" t="str">
        <f t="shared" si="25"/>
        <v/>
      </c>
      <c r="DB26" s="13" t="str">
        <f t="shared" si="26"/>
        <v/>
      </c>
      <c r="DC26" s="13" t="str">
        <f t="shared" si="27"/>
        <v/>
      </c>
      <c r="DD26" s="13" t="str">
        <f t="shared" si="28"/>
        <v/>
      </c>
      <c r="DE26" s="13" t="str">
        <f t="shared" si="29"/>
        <v/>
      </c>
      <c r="DF26" s="13" t="str">
        <f t="shared" si="30"/>
        <v/>
      </c>
      <c r="DG26" s="13" t="str">
        <f t="shared" si="31"/>
        <v/>
      </c>
      <c r="DH26" s="13" t="str">
        <f t="shared" si="32"/>
        <v/>
      </c>
      <c r="DI26" s="13" t="str">
        <f t="shared" si="33"/>
        <v/>
      </c>
      <c r="DJ26" s="13" t="str">
        <f t="shared" si="34"/>
        <v/>
      </c>
      <c r="DK26" s="13" t="str">
        <f t="shared" si="35"/>
        <v/>
      </c>
      <c r="DL26" s="13" t="str">
        <f t="shared" si="36"/>
        <v/>
      </c>
      <c r="DM26" s="13" t="str">
        <f t="shared" si="37"/>
        <v/>
      </c>
      <c r="DN26" s="13" t="str">
        <f t="shared" si="38"/>
        <v/>
      </c>
      <c r="DO26" s="13" t="str">
        <f t="shared" si="39"/>
        <v/>
      </c>
      <c r="DP26" s="13" t="str">
        <f t="shared" si="40"/>
        <v/>
      </c>
      <c r="DQ26" s="13" t="str">
        <f t="shared" si="41"/>
        <v/>
      </c>
      <c r="DR26" s="13" t="str">
        <f t="shared" si="42"/>
        <v/>
      </c>
      <c r="DS26" s="13" t="str">
        <f t="shared" si="43"/>
        <v/>
      </c>
      <c r="DT26" s="13" t="str">
        <f t="shared" si="44"/>
        <v/>
      </c>
      <c r="DU26" s="13" t="str">
        <f t="shared" si="45"/>
        <v/>
      </c>
      <c r="DV26" s="13" t="str">
        <f t="shared" si="46"/>
        <v/>
      </c>
      <c r="DW26" s="13" t="str">
        <f t="shared" si="47"/>
        <v/>
      </c>
      <c r="DX26" s="13" t="str">
        <f t="shared" si="48"/>
        <v/>
      </c>
      <c r="DY26" s="13" t="str">
        <f t="shared" si="49"/>
        <v/>
      </c>
      <c r="DZ26" s="13" t="str">
        <f t="shared" si="50"/>
        <v/>
      </c>
      <c r="EA26" s="14" t="str">
        <f t="shared" si="51"/>
        <v/>
      </c>
    </row>
    <row r="27" spans="1:139" ht="15" customHeight="1" x14ac:dyDescent="0.25">
      <c r="A27" s="44"/>
      <c r="B27" s="43"/>
      <c r="C27" s="40"/>
      <c r="D27" s="137"/>
      <c r="E27" s="137"/>
      <c r="F27" s="137"/>
      <c r="G27" s="137"/>
      <c r="H27" s="137"/>
      <c r="I27" s="137"/>
      <c r="J27" s="137"/>
      <c r="K27" s="137"/>
      <c r="L27" s="137"/>
      <c r="M27" s="138"/>
      <c r="N27" s="137"/>
      <c r="O27" s="137"/>
      <c r="P27" s="145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3"/>
      <c r="AV27" s="40"/>
      <c r="AW27" s="40"/>
      <c r="AX27" s="43"/>
      <c r="AY27" s="40"/>
      <c r="AZ27" s="153"/>
      <c r="BA27" s="2">
        <f t="shared" si="1"/>
        <v>0</v>
      </c>
      <c r="CD27" s="12" t="str">
        <f t="shared" si="2"/>
        <v/>
      </c>
      <c r="CE27" s="13" t="str">
        <f t="shared" si="3"/>
        <v/>
      </c>
      <c r="CF27" s="13" t="str">
        <f t="shared" si="4"/>
        <v/>
      </c>
      <c r="CG27" s="13" t="str">
        <f t="shared" si="5"/>
        <v/>
      </c>
      <c r="CH27" s="13" t="str">
        <f t="shared" si="6"/>
        <v/>
      </c>
      <c r="CI27" s="13" t="str">
        <f t="shared" si="7"/>
        <v/>
      </c>
      <c r="CJ27" s="13" t="str">
        <f t="shared" si="8"/>
        <v/>
      </c>
      <c r="CK27" s="13" t="str">
        <f t="shared" si="9"/>
        <v/>
      </c>
      <c r="CL27" s="13" t="str">
        <f t="shared" si="10"/>
        <v/>
      </c>
      <c r="CM27" s="13" t="str">
        <f t="shared" si="11"/>
        <v/>
      </c>
      <c r="CN27" s="13" t="str">
        <f t="shared" si="12"/>
        <v/>
      </c>
      <c r="CO27" s="13" t="str">
        <f t="shared" si="13"/>
        <v/>
      </c>
      <c r="CP27" s="13" t="str">
        <f t="shared" si="14"/>
        <v/>
      </c>
      <c r="CQ27" s="13" t="str">
        <f t="shared" si="15"/>
        <v/>
      </c>
      <c r="CR27" s="13" t="str">
        <f t="shared" si="16"/>
        <v/>
      </c>
      <c r="CS27" s="13" t="str">
        <f t="shared" si="17"/>
        <v/>
      </c>
      <c r="CT27" s="13" t="str">
        <f t="shared" si="18"/>
        <v/>
      </c>
      <c r="CU27" s="13" t="str">
        <f t="shared" si="19"/>
        <v/>
      </c>
      <c r="CV27" s="13" t="str">
        <f t="shared" si="20"/>
        <v/>
      </c>
      <c r="CW27" s="13" t="str">
        <f t="shared" si="21"/>
        <v/>
      </c>
      <c r="CX27" s="13" t="str">
        <f t="shared" si="22"/>
        <v/>
      </c>
      <c r="CY27" s="13" t="str">
        <f t="shared" si="23"/>
        <v/>
      </c>
      <c r="CZ27" s="13" t="str">
        <f t="shared" si="24"/>
        <v/>
      </c>
      <c r="DA27" s="13" t="str">
        <f t="shared" si="25"/>
        <v/>
      </c>
      <c r="DB27" s="13" t="str">
        <f t="shared" si="26"/>
        <v/>
      </c>
      <c r="DC27" s="13" t="str">
        <f t="shared" si="27"/>
        <v/>
      </c>
      <c r="DD27" s="13" t="str">
        <f t="shared" si="28"/>
        <v/>
      </c>
      <c r="DE27" s="13" t="str">
        <f t="shared" si="29"/>
        <v/>
      </c>
      <c r="DF27" s="13" t="str">
        <f t="shared" si="30"/>
        <v/>
      </c>
      <c r="DG27" s="13" t="str">
        <f t="shared" si="31"/>
        <v/>
      </c>
      <c r="DH27" s="13" t="str">
        <f t="shared" si="32"/>
        <v/>
      </c>
      <c r="DI27" s="13" t="str">
        <f t="shared" si="33"/>
        <v/>
      </c>
      <c r="DJ27" s="13" t="str">
        <f t="shared" si="34"/>
        <v/>
      </c>
      <c r="DK27" s="13" t="str">
        <f t="shared" si="35"/>
        <v/>
      </c>
      <c r="DL27" s="13" t="str">
        <f t="shared" si="36"/>
        <v/>
      </c>
      <c r="DM27" s="13" t="str">
        <f t="shared" si="37"/>
        <v/>
      </c>
      <c r="DN27" s="13" t="str">
        <f t="shared" si="38"/>
        <v/>
      </c>
      <c r="DO27" s="13" t="str">
        <f t="shared" si="39"/>
        <v/>
      </c>
      <c r="DP27" s="13" t="str">
        <f t="shared" si="40"/>
        <v/>
      </c>
      <c r="DQ27" s="13" t="str">
        <f t="shared" si="41"/>
        <v/>
      </c>
      <c r="DR27" s="13" t="str">
        <f t="shared" si="42"/>
        <v/>
      </c>
      <c r="DS27" s="13" t="str">
        <f t="shared" si="43"/>
        <v/>
      </c>
      <c r="DT27" s="13" t="str">
        <f t="shared" si="44"/>
        <v/>
      </c>
      <c r="DU27" s="13" t="str">
        <f t="shared" si="45"/>
        <v/>
      </c>
      <c r="DV27" s="13" t="str">
        <f t="shared" si="46"/>
        <v/>
      </c>
      <c r="DW27" s="13" t="str">
        <f t="shared" si="47"/>
        <v/>
      </c>
      <c r="DX27" s="13" t="str">
        <f t="shared" si="48"/>
        <v/>
      </c>
      <c r="DY27" s="13" t="str">
        <f t="shared" si="49"/>
        <v/>
      </c>
      <c r="DZ27" s="13" t="str">
        <f t="shared" si="50"/>
        <v/>
      </c>
      <c r="EA27" s="14" t="str">
        <f t="shared" si="51"/>
        <v/>
      </c>
    </row>
    <row r="28" spans="1:139" x14ac:dyDescent="0.25">
      <c r="A28" s="44"/>
      <c r="B28" s="42"/>
      <c r="C28" s="40"/>
      <c r="D28" s="137"/>
      <c r="E28" s="137"/>
      <c r="F28" s="137"/>
      <c r="G28" s="137"/>
      <c r="H28" s="137"/>
      <c r="I28" s="137"/>
      <c r="J28" s="137"/>
      <c r="K28" s="137"/>
      <c r="L28" s="137"/>
      <c r="M28" s="138"/>
      <c r="N28" s="137"/>
      <c r="O28" s="137"/>
      <c r="P28" s="145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2"/>
      <c r="AY28" s="40"/>
      <c r="AZ28" s="153"/>
      <c r="BA28" s="2">
        <f t="shared" si="1"/>
        <v>0</v>
      </c>
      <c r="CD28" s="12" t="str">
        <f t="shared" si="2"/>
        <v/>
      </c>
      <c r="CE28" s="13" t="str">
        <f t="shared" si="3"/>
        <v/>
      </c>
      <c r="CF28" s="13" t="str">
        <f t="shared" si="4"/>
        <v/>
      </c>
      <c r="CG28" s="13" t="str">
        <f t="shared" si="5"/>
        <v/>
      </c>
      <c r="CH28" s="13" t="str">
        <f t="shared" si="6"/>
        <v/>
      </c>
      <c r="CI28" s="13" t="str">
        <f t="shared" si="7"/>
        <v/>
      </c>
      <c r="CJ28" s="13" t="str">
        <f t="shared" si="8"/>
        <v/>
      </c>
      <c r="CK28" s="13" t="str">
        <f t="shared" si="9"/>
        <v/>
      </c>
      <c r="CL28" s="13" t="str">
        <f t="shared" si="10"/>
        <v/>
      </c>
      <c r="CM28" s="13" t="str">
        <f t="shared" si="11"/>
        <v/>
      </c>
      <c r="CN28" s="13" t="str">
        <f t="shared" si="12"/>
        <v/>
      </c>
      <c r="CO28" s="13" t="str">
        <f t="shared" si="13"/>
        <v/>
      </c>
      <c r="CP28" s="13" t="str">
        <f t="shared" si="14"/>
        <v/>
      </c>
      <c r="CQ28" s="13" t="str">
        <f t="shared" si="15"/>
        <v/>
      </c>
      <c r="CR28" s="13" t="str">
        <f t="shared" si="16"/>
        <v/>
      </c>
      <c r="CS28" s="13" t="str">
        <f t="shared" si="17"/>
        <v/>
      </c>
      <c r="CT28" s="13" t="str">
        <f t="shared" si="18"/>
        <v/>
      </c>
      <c r="CU28" s="13" t="str">
        <f t="shared" si="19"/>
        <v/>
      </c>
      <c r="CV28" s="13" t="str">
        <f t="shared" si="20"/>
        <v/>
      </c>
      <c r="CW28" s="13" t="str">
        <f t="shared" si="21"/>
        <v/>
      </c>
      <c r="CX28" s="13" t="str">
        <f t="shared" si="22"/>
        <v/>
      </c>
      <c r="CY28" s="13" t="str">
        <f t="shared" si="23"/>
        <v/>
      </c>
      <c r="CZ28" s="13" t="str">
        <f t="shared" si="24"/>
        <v/>
      </c>
      <c r="DA28" s="13" t="str">
        <f t="shared" si="25"/>
        <v/>
      </c>
      <c r="DB28" s="13" t="str">
        <f t="shared" si="26"/>
        <v/>
      </c>
      <c r="DC28" s="13" t="str">
        <f t="shared" si="27"/>
        <v/>
      </c>
      <c r="DD28" s="13" t="str">
        <f t="shared" si="28"/>
        <v/>
      </c>
      <c r="DE28" s="13" t="str">
        <f t="shared" si="29"/>
        <v/>
      </c>
      <c r="DF28" s="13" t="str">
        <f t="shared" si="30"/>
        <v/>
      </c>
      <c r="DG28" s="13" t="str">
        <f t="shared" si="31"/>
        <v/>
      </c>
      <c r="DH28" s="13" t="str">
        <f t="shared" si="32"/>
        <v/>
      </c>
      <c r="DI28" s="13" t="str">
        <f t="shared" si="33"/>
        <v/>
      </c>
      <c r="DJ28" s="13" t="str">
        <f t="shared" si="34"/>
        <v/>
      </c>
      <c r="DK28" s="13" t="str">
        <f t="shared" si="35"/>
        <v/>
      </c>
      <c r="DL28" s="13" t="str">
        <f t="shared" si="36"/>
        <v/>
      </c>
      <c r="DM28" s="13" t="str">
        <f t="shared" si="37"/>
        <v/>
      </c>
      <c r="DN28" s="13" t="str">
        <f t="shared" si="38"/>
        <v/>
      </c>
      <c r="DO28" s="13" t="str">
        <f t="shared" si="39"/>
        <v/>
      </c>
      <c r="DP28" s="13" t="str">
        <f t="shared" si="40"/>
        <v/>
      </c>
      <c r="DQ28" s="13" t="str">
        <f t="shared" si="41"/>
        <v/>
      </c>
      <c r="DR28" s="13" t="str">
        <f t="shared" si="42"/>
        <v/>
      </c>
      <c r="DS28" s="13" t="str">
        <f t="shared" si="43"/>
        <v/>
      </c>
      <c r="DT28" s="13" t="str">
        <f t="shared" si="44"/>
        <v/>
      </c>
      <c r="DU28" s="13" t="str">
        <f t="shared" si="45"/>
        <v/>
      </c>
      <c r="DV28" s="13" t="str">
        <f t="shared" si="46"/>
        <v/>
      </c>
      <c r="DW28" s="13" t="str">
        <f t="shared" si="47"/>
        <v/>
      </c>
      <c r="DX28" s="13" t="str">
        <f t="shared" si="48"/>
        <v/>
      </c>
      <c r="DY28" s="13" t="str">
        <f t="shared" si="49"/>
        <v/>
      </c>
      <c r="DZ28" s="13" t="str">
        <f t="shared" si="50"/>
        <v/>
      </c>
      <c r="EA28" s="14" t="str">
        <f t="shared" si="51"/>
        <v/>
      </c>
    </row>
    <row r="29" spans="1:139" x14ac:dyDescent="0.25">
      <c r="A29" s="44"/>
      <c r="B29" s="43"/>
      <c r="C29" s="40"/>
      <c r="D29" s="137"/>
      <c r="E29" s="137"/>
      <c r="F29" s="137"/>
      <c r="G29" s="137"/>
      <c r="H29" s="137"/>
      <c r="I29" s="137"/>
      <c r="J29" s="137"/>
      <c r="K29" s="137"/>
      <c r="L29" s="137"/>
      <c r="M29" s="138"/>
      <c r="N29" s="137"/>
      <c r="O29" s="137"/>
      <c r="P29" s="145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1"/>
      <c r="AU29" s="40"/>
      <c r="AV29" s="40"/>
      <c r="AW29" s="40"/>
      <c r="AX29" s="43"/>
      <c r="AY29" s="40"/>
      <c r="AZ29" s="153"/>
      <c r="BA29" s="2">
        <f t="shared" si="1"/>
        <v>0</v>
      </c>
      <c r="CD29" s="12" t="str">
        <f t="shared" si="2"/>
        <v/>
      </c>
      <c r="CE29" s="13" t="str">
        <f t="shared" si="3"/>
        <v/>
      </c>
      <c r="CF29" s="13" t="str">
        <f t="shared" si="4"/>
        <v/>
      </c>
      <c r="CG29" s="13" t="str">
        <f t="shared" si="5"/>
        <v/>
      </c>
      <c r="CH29" s="13" t="str">
        <f t="shared" si="6"/>
        <v/>
      </c>
      <c r="CI29" s="13" t="str">
        <f t="shared" si="7"/>
        <v/>
      </c>
      <c r="CJ29" s="13" t="str">
        <f t="shared" si="8"/>
        <v/>
      </c>
      <c r="CK29" s="13" t="str">
        <f t="shared" si="9"/>
        <v/>
      </c>
      <c r="CL29" s="13" t="str">
        <f t="shared" si="10"/>
        <v/>
      </c>
      <c r="CM29" s="13" t="str">
        <f t="shared" si="11"/>
        <v/>
      </c>
      <c r="CN29" s="13" t="str">
        <f t="shared" si="12"/>
        <v/>
      </c>
      <c r="CO29" s="13" t="str">
        <f t="shared" si="13"/>
        <v/>
      </c>
      <c r="CP29" s="13" t="str">
        <f t="shared" si="14"/>
        <v/>
      </c>
      <c r="CQ29" s="13" t="str">
        <f t="shared" si="15"/>
        <v/>
      </c>
      <c r="CR29" s="13" t="str">
        <f t="shared" si="16"/>
        <v/>
      </c>
      <c r="CS29" s="13" t="str">
        <f t="shared" si="17"/>
        <v/>
      </c>
      <c r="CT29" s="13" t="str">
        <f t="shared" si="18"/>
        <v/>
      </c>
      <c r="CU29" s="13" t="str">
        <f t="shared" si="19"/>
        <v/>
      </c>
      <c r="CV29" s="13" t="str">
        <f t="shared" si="20"/>
        <v/>
      </c>
      <c r="CW29" s="13" t="str">
        <f t="shared" si="21"/>
        <v/>
      </c>
      <c r="CX29" s="13" t="str">
        <f t="shared" si="22"/>
        <v/>
      </c>
      <c r="CY29" s="13" t="str">
        <f t="shared" si="23"/>
        <v/>
      </c>
      <c r="CZ29" s="13" t="str">
        <f t="shared" si="24"/>
        <v/>
      </c>
      <c r="DA29" s="13" t="str">
        <f t="shared" si="25"/>
        <v/>
      </c>
      <c r="DB29" s="13" t="str">
        <f t="shared" si="26"/>
        <v/>
      </c>
      <c r="DC29" s="13" t="str">
        <f t="shared" si="27"/>
        <v/>
      </c>
      <c r="DD29" s="13" t="str">
        <f t="shared" si="28"/>
        <v/>
      </c>
      <c r="DE29" s="13" t="str">
        <f t="shared" si="29"/>
        <v/>
      </c>
      <c r="DF29" s="13" t="str">
        <f t="shared" si="30"/>
        <v/>
      </c>
      <c r="DG29" s="13" t="str">
        <f t="shared" si="31"/>
        <v/>
      </c>
      <c r="DH29" s="13" t="str">
        <f t="shared" si="32"/>
        <v/>
      </c>
      <c r="DI29" s="13" t="str">
        <f t="shared" si="33"/>
        <v/>
      </c>
      <c r="DJ29" s="13" t="str">
        <f t="shared" si="34"/>
        <v/>
      </c>
      <c r="DK29" s="13" t="str">
        <f t="shared" si="35"/>
        <v/>
      </c>
      <c r="DL29" s="13" t="str">
        <f t="shared" si="36"/>
        <v/>
      </c>
      <c r="DM29" s="13" t="str">
        <f t="shared" si="37"/>
        <v/>
      </c>
      <c r="DN29" s="13" t="str">
        <f t="shared" si="38"/>
        <v/>
      </c>
      <c r="DO29" s="13" t="str">
        <f t="shared" si="39"/>
        <v/>
      </c>
      <c r="DP29" s="13" t="str">
        <f t="shared" si="40"/>
        <v/>
      </c>
      <c r="DQ29" s="13" t="str">
        <f t="shared" si="41"/>
        <v/>
      </c>
      <c r="DR29" s="13" t="str">
        <f t="shared" si="42"/>
        <v/>
      </c>
      <c r="DS29" s="13" t="str">
        <f t="shared" si="43"/>
        <v/>
      </c>
      <c r="DT29" s="13" t="str">
        <f t="shared" si="44"/>
        <v/>
      </c>
      <c r="DU29" s="13" t="str">
        <f t="shared" si="45"/>
        <v/>
      </c>
      <c r="DV29" s="13" t="str">
        <f t="shared" si="46"/>
        <v/>
      </c>
      <c r="DW29" s="13" t="str">
        <f t="shared" si="47"/>
        <v/>
      </c>
      <c r="DX29" s="13" t="str">
        <f t="shared" si="48"/>
        <v/>
      </c>
      <c r="DY29" s="13" t="str">
        <f t="shared" si="49"/>
        <v/>
      </c>
      <c r="DZ29" s="13" t="str">
        <f t="shared" si="50"/>
        <v/>
      </c>
      <c r="EA29" s="14" t="str">
        <f t="shared" si="51"/>
        <v/>
      </c>
      <c r="EH29" s="8"/>
    </row>
    <row r="30" spans="1:139" ht="15" customHeight="1" x14ac:dyDescent="0.25">
      <c r="A30" s="44"/>
      <c r="B30" s="42"/>
      <c r="C30" s="40"/>
      <c r="D30" s="137"/>
      <c r="E30" s="137"/>
      <c r="F30" s="137"/>
      <c r="G30" s="137"/>
      <c r="H30" s="137"/>
      <c r="I30" s="137"/>
      <c r="J30" s="137"/>
      <c r="K30" s="137"/>
      <c r="L30" s="137"/>
      <c r="M30" s="138"/>
      <c r="N30" s="137"/>
      <c r="O30" s="137"/>
      <c r="P30" s="145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2"/>
      <c r="AY30" s="40"/>
      <c r="AZ30" s="153"/>
      <c r="BA30" s="2">
        <f t="shared" si="1"/>
        <v>0</v>
      </c>
      <c r="CD30" s="12" t="str">
        <f t="shared" si="2"/>
        <v/>
      </c>
      <c r="CE30" s="13" t="str">
        <f t="shared" si="3"/>
        <v/>
      </c>
      <c r="CF30" s="13" t="str">
        <f t="shared" si="4"/>
        <v/>
      </c>
      <c r="CG30" s="13" t="str">
        <f t="shared" si="5"/>
        <v/>
      </c>
      <c r="CH30" s="13" t="str">
        <f t="shared" si="6"/>
        <v/>
      </c>
      <c r="CI30" s="13" t="str">
        <f t="shared" si="7"/>
        <v/>
      </c>
      <c r="CJ30" s="13" t="str">
        <f t="shared" si="8"/>
        <v/>
      </c>
      <c r="CK30" s="13" t="str">
        <f t="shared" si="9"/>
        <v/>
      </c>
      <c r="CL30" s="13" t="str">
        <f t="shared" si="10"/>
        <v/>
      </c>
      <c r="CM30" s="13" t="str">
        <f t="shared" si="11"/>
        <v/>
      </c>
      <c r="CN30" s="13" t="str">
        <f t="shared" si="12"/>
        <v/>
      </c>
      <c r="CO30" s="13" t="str">
        <f t="shared" si="13"/>
        <v/>
      </c>
      <c r="CP30" s="13" t="str">
        <f t="shared" si="14"/>
        <v/>
      </c>
      <c r="CQ30" s="13" t="str">
        <f t="shared" si="15"/>
        <v/>
      </c>
      <c r="CR30" s="13" t="str">
        <f t="shared" si="16"/>
        <v/>
      </c>
      <c r="CS30" s="13" t="str">
        <f t="shared" si="17"/>
        <v/>
      </c>
      <c r="CT30" s="13" t="str">
        <f t="shared" si="18"/>
        <v/>
      </c>
      <c r="CU30" s="13" t="str">
        <f t="shared" si="19"/>
        <v/>
      </c>
      <c r="CV30" s="13" t="str">
        <f t="shared" si="20"/>
        <v/>
      </c>
      <c r="CW30" s="13" t="str">
        <f t="shared" si="21"/>
        <v/>
      </c>
      <c r="CX30" s="13" t="str">
        <f t="shared" si="22"/>
        <v/>
      </c>
      <c r="CY30" s="13" t="str">
        <f t="shared" si="23"/>
        <v/>
      </c>
      <c r="CZ30" s="13" t="str">
        <f t="shared" si="24"/>
        <v/>
      </c>
      <c r="DA30" s="13" t="str">
        <f t="shared" si="25"/>
        <v/>
      </c>
      <c r="DB30" s="13" t="str">
        <f t="shared" si="26"/>
        <v/>
      </c>
      <c r="DC30" s="13" t="str">
        <f t="shared" si="27"/>
        <v/>
      </c>
      <c r="DD30" s="13" t="str">
        <f t="shared" si="28"/>
        <v/>
      </c>
      <c r="DE30" s="13" t="str">
        <f t="shared" si="29"/>
        <v/>
      </c>
      <c r="DF30" s="13" t="str">
        <f t="shared" si="30"/>
        <v/>
      </c>
      <c r="DG30" s="13" t="str">
        <f t="shared" si="31"/>
        <v/>
      </c>
      <c r="DH30" s="13" t="str">
        <f t="shared" si="32"/>
        <v/>
      </c>
      <c r="DI30" s="13" t="str">
        <f t="shared" si="33"/>
        <v/>
      </c>
      <c r="DJ30" s="13" t="str">
        <f t="shared" si="34"/>
        <v/>
      </c>
      <c r="DK30" s="13" t="str">
        <f t="shared" si="35"/>
        <v/>
      </c>
      <c r="DL30" s="13" t="str">
        <f t="shared" si="36"/>
        <v/>
      </c>
      <c r="DM30" s="13" t="str">
        <f t="shared" si="37"/>
        <v/>
      </c>
      <c r="DN30" s="13" t="str">
        <f t="shared" si="38"/>
        <v/>
      </c>
      <c r="DO30" s="13" t="str">
        <f t="shared" si="39"/>
        <v/>
      </c>
      <c r="DP30" s="13" t="str">
        <f t="shared" si="40"/>
        <v/>
      </c>
      <c r="DQ30" s="13" t="str">
        <f t="shared" si="41"/>
        <v/>
      </c>
      <c r="DR30" s="13" t="str">
        <f t="shared" si="42"/>
        <v/>
      </c>
      <c r="DS30" s="13" t="str">
        <f t="shared" si="43"/>
        <v/>
      </c>
      <c r="DT30" s="13" t="str">
        <f t="shared" si="44"/>
        <v/>
      </c>
      <c r="DU30" s="13" t="str">
        <f t="shared" si="45"/>
        <v/>
      </c>
      <c r="DV30" s="13" t="str">
        <f t="shared" si="46"/>
        <v/>
      </c>
      <c r="DW30" s="13" t="str">
        <f t="shared" si="47"/>
        <v/>
      </c>
      <c r="DX30" s="13" t="str">
        <f t="shared" si="48"/>
        <v/>
      </c>
      <c r="DY30" s="13" t="str">
        <f t="shared" si="49"/>
        <v/>
      </c>
      <c r="DZ30" s="13" t="str">
        <f t="shared" si="50"/>
        <v/>
      </c>
      <c r="EA30" s="14" t="str">
        <f t="shared" si="51"/>
        <v/>
      </c>
    </row>
    <row r="31" spans="1:139" x14ac:dyDescent="0.25">
      <c r="A31" s="44"/>
      <c r="B31" s="43"/>
      <c r="C31" s="40"/>
      <c r="D31" s="137"/>
      <c r="E31" s="137"/>
      <c r="F31" s="137"/>
      <c r="G31" s="137"/>
      <c r="H31" s="137"/>
      <c r="I31" s="137"/>
      <c r="J31" s="137"/>
      <c r="K31" s="137"/>
      <c r="L31" s="137"/>
      <c r="M31" s="138"/>
      <c r="N31" s="137"/>
      <c r="O31" s="137"/>
      <c r="P31" s="145"/>
      <c r="Q31" s="137"/>
      <c r="R31" s="43"/>
      <c r="S31" s="43"/>
      <c r="T31" s="43"/>
      <c r="U31" s="43"/>
      <c r="V31" s="42"/>
      <c r="W31" s="43"/>
      <c r="X31" s="43"/>
      <c r="Y31" s="43"/>
      <c r="Z31" s="43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1"/>
      <c r="AU31" s="40"/>
      <c r="AV31" s="40"/>
      <c r="AW31" s="40"/>
      <c r="AX31" s="43"/>
      <c r="AY31" s="40"/>
      <c r="AZ31" s="153"/>
      <c r="BA31" s="2">
        <f t="shared" si="1"/>
        <v>0</v>
      </c>
      <c r="CD31" s="12" t="str">
        <f t="shared" si="2"/>
        <v/>
      </c>
      <c r="CE31" s="13" t="str">
        <f t="shared" si="3"/>
        <v/>
      </c>
      <c r="CF31" s="13" t="str">
        <f t="shared" si="4"/>
        <v/>
      </c>
      <c r="CG31" s="13" t="str">
        <f t="shared" si="5"/>
        <v/>
      </c>
      <c r="CH31" s="13" t="str">
        <f t="shared" si="6"/>
        <v/>
      </c>
      <c r="CI31" s="13" t="str">
        <f t="shared" si="7"/>
        <v/>
      </c>
      <c r="CJ31" s="13" t="str">
        <f t="shared" si="8"/>
        <v/>
      </c>
      <c r="CK31" s="13" t="str">
        <f t="shared" si="9"/>
        <v/>
      </c>
      <c r="CL31" s="13" t="str">
        <f t="shared" si="10"/>
        <v/>
      </c>
      <c r="CM31" s="13" t="str">
        <f t="shared" si="11"/>
        <v/>
      </c>
      <c r="CN31" s="13" t="str">
        <f t="shared" si="12"/>
        <v/>
      </c>
      <c r="CO31" s="13" t="str">
        <f t="shared" si="13"/>
        <v/>
      </c>
      <c r="CP31" s="13" t="str">
        <f t="shared" si="14"/>
        <v/>
      </c>
      <c r="CQ31" s="13" t="str">
        <f t="shared" si="15"/>
        <v/>
      </c>
      <c r="CR31" s="13" t="str">
        <f t="shared" si="16"/>
        <v/>
      </c>
      <c r="CS31" s="13" t="str">
        <f t="shared" si="17"/>
        <v/>
      </c>
      <c r="CT31" s="13" t="str">
        <f t="shared" si="18"/>
        <v/>
      </c>
      <c r="CU31" s="13" t="str">
        <f t="shared" si="19"/>
        <v/>
      </c>
      <c r="CV31" s="13" t="str">
        <f t="shared" si="20"/>
        <v/>
      </c>
      <c r="CW31" s="13" t="str">
        <f t="shared" si="21"/>
        <v/>
      </c>
      <c r="CX31" s="13" t="str">
        <f t="shared" si="22"/>
        <v/>
      </c>
      <c r="CY31" s="13" t="str">
        <f t="shared" si="23"/>
        <v/>
      </c>
      <c r="CZ31" s="13" t="str">
        <f t="shared" si="24"/>
        <v/>
      </c>
      <c r="DA31" s="13" t="str">
        <f t="shared" si="25"/>
        <v/>
      </c>
      <c r="DB31" s="13" t="str">
        <f t="shared" si="26"/>
        <v/>
      </c>
      <c r="DC31" s="13" t="str">
        <f t="shared" si="27"/>
        <v/>
      </c>
      <c r="DD31" s="13" t="str">
        <f t="shared" si="28"/>
        <v/>
      </c>
      <c r="DE31" s="13" t="str">
        <f t="shared" si="29"/>
        <v/>
      </c>
      <c r="DF31" s="13" t="str">
        <f t="shared" si="30"/>
        <v/>
      </c>
      <c r="DG31" s="13" t="str">
        <f t="shared" si="31"/>
        <v/>
      </c>
      <c r="DH31" s="13" t="str">
        <f t="shared" si="32"/>
        <v/>
      </c>
      <c r="DI31" s="13" t="str">
        <f t="shared" si="33"/>
        <v/>
      </c>
      <c r="DJ31" s="13" t="str">
        <f t="shared" si="34"/>
        <v/>
      </c>
      <c r="DK31" s="13" t="str">
        <f t="shared" si="35"/>
        <v/>
      </c>
      <c r="DL31" s="13" t="str">
        <f t="shared" si="36"/>
        <v/>
      </c>
      <c r="DM31" s="13" t="str">
        <f t="shared" si="37"/>
        <v/>
      </c>
      <c r="DN31" s="13" t="str">
        <f t="shared" si="38"/>
        <v/>
      </c>
      <c r="DO31" s="13" t="str">
        <f t="shared" si="39"/>
        <v/>
      </c>
      <c r="DP31" s="13" t="str">
        <f t="shared" si="40"/>
        <v/>
      </c>
      <c r="DQ31" s="13" t="str">
        <f t="shared" si="41"/>
        <v/>
      </c>
      <c r="DR31" s="13" t="str">
        <f t="shared" si="42"/>
        <v/>
      </c>
      <c r="DS31" s="13" t="str">
        <f t="shared" si="43"/>
        <v/>
      </c>
      <c r="DT31" s="13" t="str">
        <f t="shared" si="44"/>
        <v/>
      </c>
      <c r="DU31" s="13" t="str">
        <f t="shared" si="45"/>
        <v/>
      </c>
      <c r="DV31" s="13" t="str">
        <f t="shared" si="46"/>
        <v/>
      </c>
      <c r="DW31" s="13" t="str">
        <f t="shared" si="47"/>
        <v/>
      </c>
      <c r="DX31" s="13" t="str">
        <f t="shared" si="48"/>
        <v/>
      </c>
      <c r="DY31" s="13" t="str">
        <f t="shared" si="49"/>
        <v/>
      </c>
      <c r="DZ31" s="13" t="str">
        <f t="shared" si="50"/>
        <v/>
      </c>
      <c r="EA31" s="14" t="str">
        <f t="shared" si="51"/>
        <v/>
      </c>
    </row>
    <row r="32" spans="1:139" x14ac:dyDescent="0.25">
      <c r="A32" s="44"/>
      <c r="B32" s="45"/>
      <c r="C32" s="46"/>
      <c r="D32" s="137"/>
      <c r="E32" s="137"/>
      <c r="F32" s="137"/>
      <c r="G32" s="137"/>
      <c r="H32" s="137"/>
      <c r="I32" s="137"/>
      <c r="J32" s="137"/>
      <c r="K32" s="137"/>
      <c r="L32" s="137"/>
      <c r="M32" s="138"/>
      <c r="N32" s="137"/>
      <c r="O32" s="137"/>
      <c r="P32" s="145"/>
      <c r="Q32" s="137"/>
      <c r="R32" s="43"/>
      <c r="S32" s="43"/>
      <c r="T32" s="43"/>
      <c r="U32" s="43"/>
      <c r="V32" s="43"/>
      <c r="W32" s="43"/>
      <c r="X32" s="42"/>
      <c r="Y32" s="42"/>
      <c r="Z32" s="42"/>
      <c r="AA32" s="42"/>
      <c r="AB32" s="42"/>
      <c r="AC32" s="42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6"/>
      <c r="AT32" s="46"/>
      <c r="AU32" s="46"/>
      <c r="AV32" s="46"/>
      <c r="AW32" s="46"/>
      <c r="AX32" s="45"/>
      <c r="AY32" s="46"/>
      <c r="AZ32" s="48"/>
      <c r="BA32" s="2">
        <f t="shared" si="1"/>
        <v>0</v>
      </c>
      <c r="CD32" s="12" t="str">
        <f t="shared" si="2"/>
        <v/>
      </c>
      <c r="CE32" s="13" t="str">
        <f t="shared" si="3"/>
        <v/>
      </c>
      <c r="CF32" s="13" t="str">
        <f t="shared" si="4"/>
        <v/>
      </c>
      <c r="CG32" s="13" t="str">
        <f t="shared" si="5"/>
        <v/>
      </c>
      <c r="CH32" s="13" t="str">
        <f t="shared" si="6"/>
        <v/>
      </c>
      <c r="CI32" s="13" t="str">
        <f t="shared" si="7"/>
        <v/>
      </c>
      <c r="CJ32" s="13" t="str">
        <f t="shared" si="8"/>
        <v/>
      </c>
      <c r="CK32" s="13" t="str">
        <f t="shared" si="9"/>
        <v/>
      </c>
      <c r="CL32" s="13" t="str">
        <f t="shared" si="10"/>
        <v/>
      </c>
      <c r="CM32" s="13" t="str">
        <f t="shared" si="11"/>
        <v/>
      </c>
      <c r="CN32" s="13" t="str">
        <f t="shared" si="12"/>
        <v/>
      </c>
      <c r="CO32" s="13" t="str">
        <f t="shared" si="13"/>
        <v/>
      </c>
      <c r="CP32" s="13" t="str">
        <f t="shared" si="14"/>
        <v/>
      </c>
      <c r="CQ32" s="13" t="str">
        <f t="shared" si="15"/>
        <v/>
      </c>
      <c r="CR32" s="13" t="str">
        <f t="shared" si="16"/>
        <v/>
      </c>
      <c r="CS32" s="13" t="str">
        <f t="shared" si="17"/>
        <v/>
      </c>
      <c r="CT32" s="13" t="str">
        <f t="shared" si="18"/>
        <v/>
      </c>
      <c r="CU32" s="13" t="str">
        <f t="shared" si="19"/>
        <v/>
      </c>
      <c r="CV32" s="13" t="str">
        <f t="shared" si="20"/>
        <v/>
      </c>
      <c r="CW32" s="13" t="str">
        <f t="shared" si="21"/>
        <v/>
      </c>
      <c r="CX32" s="13" t="str">
        <f t="shared" si="22"/>
        <v/>
      </c>
      <c r="CY32" s="13" t="str">
        <f t="shared" si="23"/>
        <v/>
      </c>
      <c r="CZ32" s="13" t="str">
        <f t="shared" si="24"/>
        <v/>
      </c>
      <c r="DA32" s="13" t="str">
        <f t="shared" si="25"/>
        <v/>
      </c>
      <c r="DB32" s="13" t="str">
        <f t="shared" si="26"/>
        <v/>
      </c>
      <c r="DC32" s="13" t="str">
        <f t="shared" si="27"/>
        <v/>
      </c>
      <c r="DD32" s="13" t="str">
        <f t="shared" si="28"/>
        <v/>
      </c>
      <c r="DE32" s="13" t="str">
        <f t="shared" si="29"/>
        <v/>
      </c>
      <c r="DF32" s="13" t="str">
        <f t="shared" si="30"/>
        <v/>
      </c>
      <c r="DG32" s="13" t="str">
        <f t="shared" si="31"/>
        <v/>
      </c>
      <c r="DH32" s="13" t="str">
        <f t="shared" si="32"/>
        <v/>
      </c>
      <c r="DI32" s="13" t="str">
        <f t="shared" si="33"/>
        <v/>
      </c>
      <c r="DJ32" s="13" t="str">
        <f t="shared" si="34"/>
        <v/>
      </c>
      <c r="DK32" s="13" t="str">
        <f t="shared" si="35"/>
        <v/>
      </c>
      <c r="DL32" s="13" t="str">
        <f t="shared" si="36"/>
        <v/>
      </c>
      <c r="DM32" s="13" t="str">
        <f t="shared" si="37"/>
        <v/>
      </c>
      <c r="DN32" s="13" t="str">
        <f t="shared" si="38"/>
        <v/>
      </c>
      <c r="DO32" s="13" t="str">
        <f t="shared" si="39"/>
        <v/>
      </c>
      <c r="DP32" s="13" t="str">
        <f t="shared" si="40"/>
        <v/>
      </c>
      <c r="DQ32" s="13" t="str">
        <f t="shared" si="41"/>
        <v/>
      </c>
      <c r="DR32" s="13" t="str">
        <f t="shared" si="42"/>
        <v/>
      </c>
      <c r="DS32" s="13" t="str">
        <f t="shared" si="43"/>
        <v/>
      </c>
      <c r="DT32" s="13" t="str">
        <f t="shared" si="44"/>
        <v/>
      </c>
      <c r="DU32" s="13" t="str">
        <f t="shared" si="45"/>
        <v/>
      </c>
      <c r="DV32" s="13" t="str">
        <f t="shared" si="46"/>
        <v/>
      </c>
      <c r="DW32" s="13" t="str">
        <f t="shared" si="47"/>
        <v/>
      </c>
      <c r="DX32" s="13" t="str">
        <f t="shared" si="48"/>
        <v/>
      </c>
      <c r="DY32" s="13" t="str">
        <f t="shared" si="49"/>
        <v/>
      </c>
      <c r="DZ32" s="13" t="str">
        <f t="shared" si="50"/>
        <v/>
      </c>
      <c r="EA32" s="14" t="str">
        <f t="shared" si="51"/>
        <v/>
      </c>
    </row>
    <row r="33" spans="1:131" x14ac:dyDescent="0.25">
      <c r="A33" s="44"/>
      <c r="B33" s="43"/>
      <c r="C33" s="40"/>
      <c r="D33" s="137"/>
      <c r="E33" s="137"/>
      <c r="F33" s="137"/>
      <c r="G33" s="137"/>
      <c r="H33" s="137"/>
      <c r="I33" s="137"/>
      <c r="J33" s="137"/>
      <c r="K33" s="137"/>
      <c r="L33" s="137"/>
      <c r="M33" s="138"/>
      <c r="N33" s="137"/>
      <c r="O33" s="137"/>
      <c r="P33" s="145"/>
      <c r="Q33" s="137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2"/>
      <c r="AE33" s="42"/>
      <c r="AF33" s="42"/>
      <c r="AG33" s="42"/>
      <c r="AH33" s="42"/>
      <c r="AI33" s="40"/>
      <c r="AJ33" s="40"/>
      <c r="AK33" s="40"/>
      <c r="AL33" s="43"/>
      <c r="AM33" s="40"/>
      <c r="AN33" s="41"/>
      <c r="AO33" s="40"/>
      <c r="AP33" s="40"/>
      <c r="AQ33" s="40"/>
      <c r="AR33" s="43"/>
      <c r="AS33" s="40"/>
      <c r="AT33" s="41"/>
      <c r="AU33" s="40"/>
      <c r="AV33" s="40"/>
      <c r="AW33" s="40"/>
      <c r="AX33" s="43"/>
      <c r="AY33" s="40"/>
      <c r="AZ33" s="48"/>
      <c r="BA33" s="2">
        <f t="shared" si="1"/>
        <v>0</v>
      </c>
      <c r="CD33" s="12" t="str">
        <f t="shared" si="2"/>
        <v/>
      </c>
      <c r="CE33" s="13" t="str">
        <f t="shared" si="3"/>
        <v/>
      </c>
      <c r="CF33" s="13" t="str">
        <f t="shared" si="4"/>
        <v/>
      </c>
      <c r="CG33" s="13" t="str">
        <f t="shared" si="5"/>
        <v/>
      </c>
      <c r="CH33" s="13" t="str">
        <f t="shared" si="6"/>
        <v/>
      </c>
      <c r="CI33" s="13" t="str">
        <f t="shared" si="7"/>
        <v/>
      </c>
      <c r="CJ33" s="13" t="str">
        <f t="shared" si="8"/>
        <v/>
      </c>
      <c r="CK33" s="13" t="str">
        <f t="shared" si="9"/>
        <v/>
      </c>
      <c r="CL33" s="13" t="str">
        <f t="shared" si="10"/>
        <v/>
      </c>
      <c r="CM33" s="13" t="str">
        <f t="shared" si="11"/>
        <v/>
      </c>
      <c r="CN33" s="13" t="str">
        <f t="shared" si="12"/>
        <v/>
      </c>
      <c r="CO33" s="13" t="str">
        <f t="shared" si="13"/>
        <v/>
      </c>
      <c r="CP33" s="13" t="str">
        <f t="shared" si="14"/>
        <v/>
      </c>
      <c r="CQ33" s="13" t="str">
        <f t="shared" si="15"/>
        <v/>
      </c>
      <c r="CR33" s="13" t="str">
        <f t="shared" si="16"/>
        <v/>
      </c>
      <c r="CS33" s="13" t="str">
        <f t="shared" si="17"/>
        <v/>
      </c>
      <c r="CT33" s="13" t="str">
        <f t="shared" si="18"/>
        <v/>
      </c>
      <c r="CU33" s="13" t="str">
        <f t="shared" si="19"/>
        <v/>
      </c>
      <c r="CV33" s="13" t="str">
        <f t="shared" si="20"/>
        <v/>
      </c>
      <c r="CW33" s="13" t="str">
        <f t="shared" si="21"/>
        <v/>
      </c>
      <c r="CX33" s="13" t="str">
        <f t="shared" si="22"/>
        <v/>
      </c>
      <c r="CY33" s="13" t="str">
        <f t="shared" si="23"/>
        <v/>
      </c>
      <c r="CZ33" s="13" t="str">
        <f t="shared" si="24"/>
        <v/>
      </c>
      <c r="DA33" s="13" t="str">
        <f t="shared" si="25"/>
        <v/>
      </c>
      <c r="DB33" s="13" t="str">
        <f t="shared" si="26"/>
        <v/>
      </c>
      <c r="DC33" s="13" t="str">
        <f t="shared" si="27"/>
        <v/>
      </c>
      <c r="DD33" s="13" t="str">
        <f t="shared" si="28"/>
        <v/>
      </c>
      <c r="DE33" s="13" t="str">
        <f t="shared" si="29"/>
        <v/>
      </c>
      <c r="DF33" s="13" t="str">
        <f t="shared" si="30"/>
        <v/>
      </c>
      <c r="DG33" s="13" t="str">
        <f t="shared" si="31"/>
        <v/>
      </c>
      <c r="DH33" s="13" t="str">
        <f t="shared" si="32"/>
        <v/>
      </c>
      <c r="DI33" s="13" t="str">
        <f t="shared" si="33"/>
        <v/>
      </c>
      <c r="DJ33" s="13" t="str">
        <f t="shared" si="34"/>
        <v/>
      </c>
      <c r="DK33" s="13" t="str">
        <f t="shared" si="35"/>
        <v/>
      </c>
      <c r="DL33" s="13" t="str">
        <f t="shared" si="36"/>
        <v/>
      </c>
      <c r="DM33" s="13" t="str">
        <f t="shared" si="37"/>
        <v/>
      </c>
      <c r="DN33" s="13" t="str">
        <f t="shared" si="38"/>
        <v/>
      </c>
      <c r="DO33" s="13" t="str">
        <f t="shared" si="39"/>
        <v/>
      </c>
      <c r="DP33" s="13" t="str">
        <f t="shared" si="40"/>
        <v/>
      </c>
      <c r="DQ33" s="13" t="str">
        <f t="shared" si="41"/>
        <v/>
      </c>
      <c r="DR33" s="13" t="str">
        <f t="shared" si="42"/>
        <v/>
      </c>
      <c r="DS33" s="13" t="str">
        <f t="shared" si="43"/>
        <v/>
      </c>
      <c r="DT33" s="13" t="str">
        <f t="shared" si="44"/>
        <v/>
      </c>
      <c r="DU33" s="13" t="str">
        <f t="shared" si="45"/>
        <v/>
      </c>
      <c r="DV33" s="13" t="str">
        <f t="shared" si="46"/>
        <v/>
      </c>
      <c r="DW33" s="13" t="str">
        <f t="shared" si="47"/>
        <v/>
      </c>
      <c r="DX33" s="13" t="str">
        <f t="shared" si="48"/>
        <v/>
      </c>
      <c r="DY33" s="13" t="str">
        <f t="shared" si="49"/>
        <v/>
      </c>
      <c r="DZ33" s="13" t="str">
        <f t="shared" si="50"/>
        <v/>
      </c>
      <c r="EA33" s="14" t="str">
        <f t="shared" si="51"/>
        <v/>
      </c>
    </row>
    <row r="34" spans="1:131" x14ac:dyDescent="0.25">
      <c r="A34" s="44"/>
      <c r="B34" s="42"/>
      <c r="C34" s="40"/>
      <c r="D34" s="137"/>
      <c r="E34" s="137"/>
      <c r="F34" s="137"/>
      <c r="G34" s="137"/>
      <c r="H34" s="137"/>
      <c r="I34" s="137"/>
      <c r="J34" s="137"/>
      <c r="K34" s="137"/>
      <c r="L34" s="137"/>
      <c r="M34" s="138"/>
      <c r="N34" s="137"/>
      <c r="O34" s="137"/>
      <c r="P34" s="145"/>
      <c r="Q34" s="137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3"/>
      <c r="AE34" s="43"/>
      <c r="AF34" s="43"/>
      <c r="AG34" s="43"/>
      <c r="AH34" s="43"/>
      <c r="AI34" s="40"/>
      <c r="AJ34" s="40"/>
      <c r="AK34" s="40"/>
      <c r="AL34" s="42"/>
      <c r="AM34" s="40"/>
      <c r="AN34" s="40"/>
      <c r="AO34" s="40"/>
      <c r="AP34" s="40"/>
      <c r="AQ34" s="40"/>
      <c r="AR34" s="42"/>
      <c r="AS34" s="40"/>
      <c r="AT34" s="40"/>
      <c r="AU34" s="40"/>
      <c r="AV34" s="40"/>
      <c r="AW34" s="40"/>
      <c r="AX34" s="42"/>
      <c r="AY34" s="40"/>
      <c r="AZ34" s="48"/>
      <c r="BA34" s="2">
        <f t="shared" si="1"/>
        <v>0</v>
      </c>
      <c r="CD34" s="12" t="str">
        <f t="shared" si="2"/>
        <v/>
      </c>
      <c r="CE34" s="13" t="str">
        <f t="shared" si="3"/>
        <v/>
      </c>
      <c r="CF34" s="13" t="str">
        <f t="shared" si="4"/>
        <v/>
      </c>
      <c r="CG34" s="13" t="str">
        <f t="shared" si="5"/>
        <v/>
      </c>
      <c r="CH34" s="13" t="str">
        <f t="shared" si="6"/>
        <v/>
      </c>
      <c r="CI34" s="13" t="str">
        <f t="shared" si="7"/>
        <v/>
      </c>
      <c r="CJ34" s="13" t="str">
        <f t="shared" si="8"/>
        <v/>
      </c>
      <c r="CK34" s="13" t="str">
        <f t="shared" si="9"/>
        <v/>
      </c>
      <c r="CL34" s="13" t="str">
        <f t="shared" si="10"/>
        <v/>
      </c>
      <c r="CM34" s="13" t="str">
        <f t="shared" si="11"/>
        <v/>
      </c>
      <c r="CN34" s="13" t="str">
        <f t="shared" si="12"/>
        <v/>
      </c>
      <c r="CO34" s="13" t="str">
        <f t="shared" si="13"/>
        <v/>
      </c>
      <c r="CP34" s="13" t="str">
        <f t="shared" si="14"/>
        <v/>
      </c>
      <c r="CQ34" s="13" t="str">
        <f t="shared" si="15"/>
        <v/>
      </c>
      <c r="CR34" s="13" t="str">
        <f t="shared" si="16"/>
        <v/>
      </c>
      <c r="CS34" s="13" t="str">
        <f t="shared" si="17"/>
        <v/>
      </c>
      <c r="CT34" s="13" t="str">
        <f t="shared" si="18"/>
        <v/>
      </c>
      <c r="CU34" s="13" t="str">
        <f t="shared" si="19"/>
        <v/>
      </c>
      <c r="CV34" s="13" t="str">
        <f t="shared" si="20"/>
        <v/>
      </c>
      <c r="CW34" s="13" t="str">
        <f t="shared" si="21"/>
        <v/>
      </c>
      <c r="CX34" s="13" t="str">
        <f t="shared" si="22"/>
        <v/>
      </c>
      <c r="CY34" s="13" t="str">
        <f t="shared" si="23"/>
        <v/>
      </c>
      <c r="CZ34" s="13" t="str">
        <f t="shared" si="24"/>
        <v/>
      </c>
      <c r="DA34" s="13" t="str">
        <f t="shared" si="25"/>
        <v/>
      </c>
      <c r="DB34" s="13" t="str">
        <f t="shared" si="26"/>
        <v/>
      </c>
      <c r="DC34" s="13" t="str">
        <f t="shared" si="27"/>
        <v/>
      </c>
      <c r="DD34" s="13" t="str">
        <f t="shared" si="28"/>
        <v/>
      </c>
      <c r="DE34" s="13" t="str">
        <f t="shared" si="29"/>
        <v/>
      </c>
      <c r="DF34" s="13" t="str">
        <f t="shared" si="30"/>
        <v/>
      </c>
      <c r="DG34" s="13" t="str">
        <f t="shared" si="31"/>
        <v/>
      </c>
      <c r="DH34" s="13" t="str">
        <f t="shared" si="32"/>
        <v/>
      </c>
      <c r="DI34" s="13" t="str">
        <f t="shared" si="33"/>
        <v/>
      </c>
      <c r="DJ34" s="13" t="str">
        <f t="shared" si="34"/>
        <v/>
      </c>
      <c r="DK34" s="13" t="str">
        <f t="shared" si="35"/>
        <v/>
      </c>
      <c r="DL34" s="13" t="str">
        <f t="shared" si="36"/>
        <v/>
      </c>
      <c r="DM34" s="13" t="str">
        <f t="shared" si="37"/>
        <v/>
      </c>
      <c r="DN34" s="13" t="str">
        <f t="shared" si="38"/>
        <v/>
      </c>
      <c r="DO34" s="13" t="str">
        <f t="shared" si="39"/>
        <v/>
      </c>
      <c r="DP34" s="13" t="str">
        <f t="shared" si="40"/>
        <v/>
      </c>
      <c r="DQ34" s="13" t="str">
        <f t="shared" si="41"/>
        <v/>
      </c>
      <c r="DR34" s="13" t="str">
        <f t="shared" si="42"/>
        <v/>
      </c>
      <c r="DS34" s="13" t="str">
        <f t="shared" si="43"/>
        <v/>
      </c>
      <c r="DT34" s="13" t="str">
        <f t="shared" si="44"/>
        <v/>
      </c>
      <c r="DU34" s="13" t="str">
        <f t="shared" si="45"/>
        <v/>
      </c>
      <c r="DV34" s="13" t="str">
        <f t="shared" si="46"/>
        <v/>
      </c>
      <c r="DW34" s="13" t="str">
        <f t="shared" si="47"/>
        <v/>
      </c>
      <c r="DX34" s="13" t="str">
        <f t="shared" si="48"/>
        <v/>
      </c>
      <c r="DY34" s="13" t="str">
        <f t="shared" si="49"/>
        <v/>
      </c>
      <c r="DZ34" s="13" t="str">
        <f t="shared" si="50"/>
        <v/>
      </c>
      <c r="EA34" s="14" t="str">
        <f t="shared" si="51"/>
        <v/>
      </c>
    </row>
    <row r="35" spans="1:131" x14ac:dyDescent="0.25">
      <c r="A35" s="44"/>
      <c r="B35" s="43"/>
      <c r="C35" s="40"/>
      <c r="D35" s="41"/>
      <c r="E35" s="40"/>
      <c r="F35" s="40"/>
      <c r="G35" s="40"/>
      <c r="H35" s="40"/>
      <c r="I35" s="40"/>
      <c r="J35" s="40"/>
      <c r="K35" s="40"/>
      <c r="L35" s="40"/>
      <c r="M35" s="43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3"/>
      <c r="AA35" s="43"/>
      <c r="AB35" s="40"/>
      <c r="AC35" s="40"/>
      <c r="AD35" s="42"/>
      <c r="AE35" s="42"/>
      <c r="AF35" s="42"/>
      <c r="AG35" s="42"/>
      <c r="AH35" s="42"/>
      <c r="AI35" s="40"/>
      <c r="AJ35" s="40"/>
      <c r="AK35" s="40"/>
      <c r="AL35" s="43"/>
      <c r="AM35" s="40"/>
      <c r="AN35" s="41"/>
      <c r="AO35" s="40"/>
      <c r="AP35" s="40"/>
      <c r="AQ35" s="40"/>
      <c r="AR35" s="43"/>
      <c r="AS35" s="40"/>
      <c r="AT35" s="41"/>
      <c r="AU35" s="40"/>
      <c r="AV35" s="40"/>
      <c r="AW35" s="40"/>
      <c r="AX35" s="43"/>
      <c r="AY35" s="40"/>
      <c r="AZ35" s="48"/>
      <c r="BA35" s="2">
        <f t="shared" si="1"/>
        <v>0</v>
      </c>
      <c r="CD35" s="12" t="str">
        <f t="shared" si="2"/>
        <v/>
      </c>
      <c r="CE35" s="13" t="str">
        <f t="shared" si="3"/>
        <v/>
      </c>
      <c r="CF35" s="13" t="str">
        <f t="shared" si="4"/>
        <v/>
      </c>
      <c r="CG35" s="13" t="str">
        <f t="shared" si="5"/>
        <v/>
      </c>
      <c r="CH35" s="13" t="str">
        <f t="shared" si="6"/>
        <v/>
      </c>
      <c r="CI35" s="13" t="str">
        <f t="shared" si="7"/>
        <v/>
      </c>
      <c r="CJ35" s="13" t="str">
        <f t="shared" si="8"/>
        <v/>
      </c>
      <c r="CK35" s="13" t="str">
        <f t="shared" si="9"/>
        <v/>
      </c>
      <c r="CL35" s="13" t="str">
        <f t="shared" si="10"/>
        <v/>
      </c>
      <c r="CM35" s="13" t="str">
        <f t="shared" si="11"/>
        <v/>
      </c>
      <c r="CN35" s="13" t="str">
        <f t="shared" si="12"/>
        <v/>
      </c>
      <c r="CO35" s="13" t="str">
        <f t="shared" si="13"/>
        <v/>
      </c>
      <c r="CP35" s="13" t="str">
        <f t="shared" si="14"/>
        <v/>
      </c>
      <c r="CQ35" s="13" t="str">
        <f t="shared" si="15"/>
        <v/>
      </c>
      <c r="CR35" s="13" t="str">
        <f t="shared" si="16"/>
        <v/>
      </c>
      <c r="CS35" s="13" t="str">
        <f t="shared" si="17"/>
        <v/>
      </c>
      <c r="CT35" s="13" t="str">
        <f t="shared" si="18"/>
        <v/>
      </c>
      <c r="CU35" s="13" t="str">
        <f t="shared" si="19"/>
        <v/>
      </c>
      <c r="CV35" s="13" t="str">
        <f t="shared" si="20"/>
        <v/>
      </c>
      <c r="CW35" s="13" t="str">
        <f t="shared" si="21"/>
        <v/>
      </c>
      <c r="CX35" s="13" t="str">
        <f t="shared" si="22"/>
        <v/>
      </c>
      <c r="CY35" s="13" t="str">
        <f t="shared" si="23"/>
        <v/>
      </c>
      <c r="CZ35" s="13" t="str">
        <f t="shared" si="24"/>
        <v/>
      </c>
      <c r="DA35" s="13" t="str">
        <f t="shared" si="25"/>
        <v/>
      </c>
      <c r="DB35" s="13" t="str">
        <f t="shared" si="26"/>
        <v/>
      </c>
      <c r="DC35" s="13" t="str">
        <f t="shared" si="27"/>
        <v/>
      </c>
      <c r="DD35" s="13" t="str">
        <f t="shared" si="28"/>
        <v/>
      </c>
      <c r="DE35" s="13" t="str">
        <f t="shared" si="29"/>
        <v/>
      </c>
      <c r="DF35" s="13" t="str">
        <f t="shared" si="30"/>
        <v/>
      </c>
      <c r="DG35" s="13" t="str">
        <f t="shared" si="31"/>
        <v/>
      </c>
      <c r="DH35" s="13" t="str">
        <f t="shared" si="32"/>
        <v/>
      </c>
      <c r="DI35" s="13" t="str">
        <f t="shared" si="33"/>
        <v/>
      </c>
      <c r="DJ35" s="13" t="str">
        <f t="shared" si="34"/>
        <v/>
      </c>
      <c r="DK35" s="13" t="str">
        <f t="shared" si="35"/>
        <v/>
      </c>
      <c r="DL35" s="13" t="str">
        <f t="shared" si="36"/>
        <v/>
      </c>
      <c r="DM35" s="13" t="str">
        <f t="shared" si="37"/>
        <v/>
      </c>
      <c r="DN35" s="13" t="str">
        <f t="shared" si="38"/>
        <v/>
      </c>
      <c r="DO35" s="13" t="str">
        <f t="shared" si="39"/>
        <v/>
      </c>
      <c r="DP35" s="13" t="str">
        <f t="shared" si="40"/>
        <v/>
      </c>
      <c r="DQ35" s="13" t="str">
        <f t="shared" si="41"/>
        <v/>
      </c>
      <c r="DR35" s="13" t="str">
        <f t="shared" si="42"/>
        <v/>
      </c>
      <c r="DS35" s="13" t="str">
        <f t="shared" si="43"/>
        <v/>
      </c>
      <c r="DT35" s="13" t="str">
        <f t="shared" si="44"/>
        <v/>
      </c>
      <c r="DU35" s="13" t="str">
        <f t="shared" si="45"/>
        <v/>
      </c>
      <c r="DV35" s="13" t="str">
        <f t="shared" si="46"/>
        <v/>
      </c>
      <c r="DW35" s="13" t="str">
        <f t="shared" si="47"/>
        <v/>
      </c>
      <c r="DX35" s="13" t="str">
        <f t="shared" si="48"/>
        <v/>
      </c>
      <c r="DY35" s="13" t="str">
        <f t="shared" si="49"/>
        <v/>
      </c>
      <c r="DZ35" s="13" t="str">
        <f t="shared" si="50"/>
        <v/>
      </c>
      <c r="EA35" s="14" t="str">
        <f t="shared" si="51"/>
        <v/>
      </c>
    </row>
    <row r="36" spans="1:131" x14ac:dyDescent="0.25">
      <c r="A36" s="44"/>
      <c r="B36" s="42"/>
      <c r="C36" s="40"/>
      <c r="D36" s="40"/>
      <c r="E36" s="46"/>
      <c r="F36" s="40"/>
      <c r="G36" s="46"/>
      <c r="H36" s="45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3"/>
      <c r="AA36" s="46"/>
      <c r="AB36" s="41"/>
      <c r="AC36" s="40"/>
      <c r="AD36" s="41"/>
      <c r="AE36" s="40"/>
      <c r="AF36" s="43"/>
      <c r="AG36" s="40"/>
      <c r="AH36" s="43"/>
      <c r="AI36" s="40"/>
      <c r="AJ36" s="40"/>
      <c r="AK36" s="40"/>
      <c r="AL36" s="42"/>
      <c r="AM36" s="40"/>
      <c r="AN36" s="40"/>
      <c r="AO36" s="40"/>
      <c r="AP36" s="40"/>
      <c r="AQ36" s="40"/>
      <c r="AR36" s="42"/>
      <c r="AS36" s="40"/>
      <c r="AT36" s="40"/>
      <c r="AU36" s="40"/>
      <c r="AV36" s="40"/>
      <c r="AW36" s="40"/>
      <c r="AX36" s="42"/>
      <c r="AY36" s="40"/>
      <c r="AZ36" s="48"/>
      <c r="BA36" s="2">
        <f t="shared" si="1"/>
        <v>0</v>
      </c>
      <c r="CD36" s="12" t="str">
        <f t="shared" si="2"/>
        <v/>
      </c>
      <c r="CE36" s="13" t="str">
        <f t="shared" si="3"/>
        <v/>
      </c>
      <c r="CF36" s="13" t="str">
        <f t="shared" si="4"/>
        <v/>
      </c>
      <c r="CG36" s="13" t="str">
        <f t="shared" si="5"/>
        <v/>
      </c>
      <c r="CH36" s="13" t="str">
        <f t="shared" si="6"/>
        <v/>
      </c>
      <c r="CI36" s="13" t="str">
        <f t="shared" si="7"/>
        <v/>
      </c>
      <c r="CJ36" s="13" t="str">
        <f t="shared" si="8"/>
        <v/>
      </c>
      <c r="CK36" s="13" t="str">
        <f t="shared" si="9"/>
        <v/>
      </c>
      <c r="CL36" s="13" t="str">
        <f t="shared" si="10"/>
        <v/>
      </c>
      <c r="CM36" s="13" t="str">
        <f t="shared" si="11"/>
        <v/>
      </c>
      <c r="CN36" s="13" t="str">
        <f t="shared" si="12"/>
        <v/>
      </c>
      <c r="CO36" s="13" t="str">
        <f t="shared" si="13"/>
        <v/>
      </c>
      <c r="CP36" s="13" t="str">
        <f t="shared" si="14"/>
        <v/>
      </c>
      <c r="CQ36" s="13" t="str">
        <f t="shared" si="15"/>
        <v/>
      </c>
      <c r="CR36" s="13" t="str">
        <f t="shared" si="16"/>
        <v/>
      </c>
      <c r="CS36" s="13" t="str">
        <f t="shared" si="17"/>
        <v/>
      </c>
      <c r="CT36" s="13" t="str">
        <f t="shared" si="18"/>
        <v/>
      </c>
      <c r="CU36" s="13" t="str">
        <f t="shared" si="19"/>
        <v/>
      </c>
      <c r="CV36" s="13" t="str">
        <f t="shared" si="20"/>
        <v/>
      </c>
      <c r="CW36" s="13" t="str">
        <f t="shared" si="21"/>
        <v/>
      </c>
      <c r="CX36" s="13" t="str">
        <f t="shared" si="22"/>
        <v/>
      </c>
      <c r="CY36" s="13" t="str">
        <f t="shared" si="23"/>
        <v/>
      </c>
      <c r="CZ36" s="13" t="str">
        <f t="shared" si="24"/>
        <v/>
      </c>
      <c r="DA36" s="13" t="str">
        <f t="shared" si="25"/>
        <v/>
      </c>
      <c r="DB36" s="13" t="str">
        <f t="shared" si="26"/>
        <v/>
      </c>
      <c r="DC36" s="13" t="str">
        <f t="shared" si="27"/>
        <v/>
      </c>
      <c r="DD36" s="13" t="str">
        <f t="shared" si="28"/>
        <v/>
      </c>
      <c r="DE36" s="13" t="str">
        <f t="shared" si="29"/>
        <v/>
      </c>
      <c r="DF36" s="13" t="str">
        <f t="shared" si="30"/>
        <v/>
      </c>
      <c r="DG36" s="13" t="str">
        <f t="shared" si="31"/>
        <v/>
      </c>
      <c r="DH36" s="13" t="str">
        <f t="shared" si="32"/>
        <v/>
      </c>
      <c r="DI36" s="13" t="str">
        <f t="shared" si="33"/>
        <v/>
      </c>
      <c r="DJ36" s="13" t="str">
        <f t="shared" si="34"/>
        <v/>
      </c>
      <c r="DK36" s="13" t="str">
        <f t="shared" si="35"/>
        <v/>
      </c>
      <c r="DL36" s="13" t="str">
        <f t="shared" si="36"/>
        <v/>
      </c>
      <c r="DM36" s="13" t="str">
        <f t="shared" si="37"/>
        <v/>
      </c>
      <c r="DN36" s="13" t="str">
        <f t="shared" si="38"/>
        <v/>
      </c>
      <c r="DO36" s="13" t="str">
        <f t="shared" si="39"/>
        <v/>
      </c>
      <c r="DP36" s="13" t="str">
        <f t="shared" si="40"/>
        <v/>
      </c>
      <c r="DQ36" s="13" t="str">
        <f t="shared" si="41"/>
        <v/>
      </c>
      <c r="DR36" s="13" t="str">
        <f t="shared" si="42"/>
        <v/>
      </c>
      <c r="DS36" s="13" t="str">
        <f t="shared" si="43"/>
        <v/>
      </c>
      <c r="DT36" s="13" t="str">
        <f t="shared" si="44"/>
        <v/>
      </c>
      <c r="DU36" s="13" t="str">
        <f t="shared" si="45"/>
        <v/>
      </c>
      <c r="DV36" s="13" t="str">
        <f t="shared" si="46"/>
        <v/>
      </c>
      <c r="DW36" s="13" t="str">
        <f t="shared" si="47"/>
        <v/>
      </c>
      <c r="DX36" s="13" t="str">
        <f t="shared" si="48"/>
        <v/>
      </c>
      <c r="DY36" s="13" t="str">
        <f t="shared" si="49"/>
        <v/>
      </c>
      <c r="DZ36" s="13" t="str">
        <f t="shared" si="50"/>
        <v/>
      </c>
      <c r="EA36" s="14" t="str">
        <f t="shared" si="51"/>
        <v/>
      </c>
    </row>
    <row r="37" spans="1:131" x14ac:dyDescent="0.25">
      <c r="A37" s="44"/>
      <c r="B37" s="43"/>
      <c r="C37" s="40"/>
      <c r="D37" s="41"/>
      <c r="E37" s="46"/>
      <c r="F37" s="40"/>
      <c r="G37" s="40"/>
      <c r="H37" s="43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3"/>
      <c r="AA37" s="46"/>
      <c r="AB37" s="46"/>
      <c r="AC37" s="46"/>
      <c r="AD37" s="46"/>
      <c r="AE37" s="40"/>
      <c r="AF37" s="42"/>
      <c r="AG37" s="46"/>
      <c r="AH37" s="45"/>
      <c r="AI37" s="46"/>
      <c r="AJ37" s="45"/>
      <c r="AK37" s="40"/>
      <c r="AL37" s="43"/>
      <c r="AM37" s="40"/>
      <c r="AN37" s="41"/>
      <c r="AO37" s="40"/>
      <c r="AP37" s="40"/>
      <c r="AQ37" s="40"/>
      <c r="AR37" s="43"/>
      <c r="AS37" s="40"/>
      <c r="AT37" s="41"/>
      <c r="AU37" s="40"/>
      <c r="AV37" s="40"/>
      <c r="AW37" s="40"/>
      <c r="AX37" s="43"/>
      <c r="AY37" s="40"/>
      <c r="AZ37" s="48"/>
      <c r="BA37" s="2">
        <f t="shared" si="1"/>
        <v>0</v>
      </c>
      <c r="CD37" s="12" t="str">
        <f t="shared" si="2"/>
        <v/>
      </c>
      <c r="CE37" s="13" t="str">
        <f t="shared" si="3"/>
        <v/>
      </c>
      <c r="CF37" s="13" t="str">
        <f t="shared" si="4"/>
        <v/>
      </c>
      <c r="CG37" s="13" t="str">
        <f t="shared" si="5"/>
        <v/>
      </c>
      <c r="CH37" s="13" t="str">
        <f t="shared" si="6"/>
        <v/>
      </c>
      <c r="CI37" s="13" t="str">
        <f t="shared" si="7"/>
        <v/>
      </c>
      <c r="CJ37" s="13" t="str">
        <f t="shared" si="8"/>
        <v/>
      </c>
      <c r="CK37" s="13" t="str">
        <f t="shared" si="9"/>
        <v/>
      </c>
      <c r="CL37" s="13" t="str">
        <f t="shared" si="10"/>
        <v/>
      </c>
      <c r="CM37" s="13" t="str">
        <f t="shared" si="11"/>
        <v/>
      </c>
      <c r="CN37" s="13" t="str">
        <f t="shared" si="12"/>
        <v/>
      </c>
      <c r="CO37" s="13" t="str">
        <f t="shared" si="13"/>
        <v/>
      </c>
      <c r="CP37" s="13" t="str">
        <f t="shared" si="14"/>
        <v/>
      </c>
      <c r="CQ37" s="13" t="str">
        <f t="shared" si="15"/>
        <v/>
      </c>
      <c r="CR37" s="13" t="str">
        <f t="shared" si="16"/>
        <v/>
      </c>
      <c r="CS37" s="13" t="str">
        <f t="shared" si="17"/>
        <v/>
      </c>
      <c r="CT37" s="13" t="str">
        <f t="shared" si="18"/>
        <v/>
      </c>
      <c r="CU37" s="13" t="str">
        <f t="shared" si="19"/>
        <v/>
      </c>
      <c r="CV37" s="13" t="str">
        <f t="shared" si="20"/>
        <v/>
      </c>
      <c r="CW37" s="13" t="str">
        <f t="shared" si="21"/>
        <v/>
      </c>
      <c r="CX37" s="13" t="str">
        <f t="shared" si="22"/>
        <v/>
      </c>
      <c r="CY37" s="13" t="str">
        <f t="shared" si="23"/>
        <v/>
      </c>
      <c r="CZ37" s="13" t="str">
        <f t="shared" si="24"/>
        <v/>
      </c>
      <c r="DA37" s="13" t="str">
        <f t="shared" si="25"/>
        <v/>
      </c>
      <c r="DB37" s="13" t="str">
        <f t="shared" si="26"/>
        <v/>
      </c>
      <c r="DC37" s="13" t="str">
        <f t="shared" si="27"/>
        <v/>
      </c>
      <c r="DD37" s="13" t="str">
        <f t="shared" si="28"/>
        <v/>
      </c>
      <c r="DE37" s="13" t="str">
        <f t="shared" si="29"/>
        <v/>
      </c>
      <c r="DF37" s="13" t="str">
        <f t="shared" si="30"/>
        <v/>
      </c>
      <c r="DG37" s="13" t="str">
        <f t="shared" si="31"/>
        <v/>
      </c>
      <c r="DH37" s="13" t="str">
        <f t="shared" si="32"/>
        <v/>
      </c>
      <c r="DI37" s="13" t="str">
        <f t="shared" si="33"/>
        <v/>
      </c>
      <c r="DJ37" s="13" t="str">
        <f t="shared" si="34"/>
        <v/>
      </c>
      <c r="DK37" s="13" t="str">
        <f t="shared" si="35"/>
        <v/>
      </c>
      <c r="DL37" s="13" t="str">
        <f t="shared" si="36"/>
        <v/>
      </c>
      <c r="DM37" s="13" t="str">
        <f t="shared" si="37"/>
        <v/>
      </c>
      <c r="DN37" s="13" t="str">
        <f t="shared" si="38"/>
        <v/>
      </c>
      <c r="DO37" s="13" t="str">
        <f t="shared" si="39"/>
        <v/>
      </c>
      <c r="DP37" s="13" t="str">
        <f t="shared" si="40"/>
        <v/>
      </c>
      <c r="DQ37" s="13" t="str">
        <f t="shared" si="41"/>
        <v/>
      </c>
      <c r="DR37" s="13" t="str">
        <f t="shared" si="42"/>
        <v/>
      </c>
      <c r="DS37" s="13" t="str">
        <f t="shared" si="43"/>
        <v/>
      </c>
      <c r="DT37" s="13" t="str">
        <f t="shared" si="44"/>
        <v/>
      </c>
      <c r="DU37" s="13" t="str">
        <f t="shared" si="45"/>
        <v/>
      </c>
      <c r="DV37" s="13" t="str">
        <f t="shared" si="46"/>
        <v/>
      </c>
      <c r="DW37" s="13" t="str">
        <f t="shared" si="47"/>
        <v/>
      </c>
      <c r="DX37" s="13" t="str">
        <f t="shared" si="48"/>
        <v/>
      </c>
      <c r="DY37" s="13" t="str">
        <f t="shared" si="49"/>
        <v/>
      </c>
      <c r="DZ37" s="13" t="str">
        <f t="shared" si="50"/>
        <v/>
      </c>
      <c r="EA37" s="14" t="str">
        <f t="shared" si="51"/>
        <v/>
      </c>
    </row>
    <row r="38" spans="1:131" x14ac:dyDescent="0.25">
      <c r="A38" s="44"/>
      <c r="B38" s="45"/>
      <c r="C38" s="46"/>
      <c r="D38" s="46"/>
      <c r="E38" s="46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3"/>
      <c r="AA38" s="46"/>
      <c r="AB38" s="46"/>
      <c r="AC38" s="46"/>
      <c r="AD38" s="41"/>
      <c r="AE38" s="40"/>
      <c r="AF38" s="40"/>
      <c r="AG38" s="40"/>
      <c r="AH38" s="43"/>
      <c r="AI38" s="40"/>
      <c r="AJ38" s="43"/>
      <c r="AK38" s="46"/>
      <c r="AL38" s="45"/>
      <c r="AM38" s="46"/>
      <c r="AN38" s="46"/>
      <c r="AO38" s="46"/>
      <c r="AP38" s="46"/>
      <c r="AQ38" s="46"/>
      <c r="AR38" s="45"/>
      <c r="AS38" s="46"/>
      <c r="AT38" s="46"/>
      <c r="AU38" s="46"/>
      <c r="AV38" s="46"/>
      <c r="AW38" s="46"/>
      <c r="AX38" s="45"/>
      <c r="AY38" s="46"/>
      <c r="AZ38" s="48"/>
      <c r="BA38" s="2">
        <f t="shared" si="1"/>
        <v>0</v>
      </c>
      <c r="CD38" s="12" t="str">
        <f t="shared" si="2"/>
        <v/>
      </c>
      <c r="CE38" s="13" t="str">
        <f t="shared" si="3"/>
        <v/>
      </c>
      <c r="CF38" s="13" t="str">
        <f t="shared" si="4"/>
        <v/>
      </c>
      <c r="CG38" s="13" t="str">
        <f t="shared" si="5"/>
        <v/>
      </c>
      <c r="CH38" s="13" t="str">
        <f t="shared" si="6"/>
        <v/>
      </c>
      <c r="CI38" s="13" t="str">
        <f t="shared" si="7"/>
        <v/>
      </c>
      <c r="CJ38" s="13" t="str">
        <f t="shared" si="8"/>
        <v/>
      </c>
      <c r="CK38" s="13" t="str">
        <f t="shared" si="9"/>
        <v/>
      </c>
      <c r="CL38" s="13" t="str">
        <f t="shared" si="10"/>
        <v/>
      </c>
      <c r="CM38" s="13" t="str">
        <f t="shared" si="11"/>
        <v/>
      </c>
      <c r="CN38" s="13" t="str">
        <f t="shared" si="12"/>
        <v/>
      </c>
      <c r="CO38" s="13" t="str">
        <f t="shared" si="13"/>
        <v/>
      </c>
      <c r="CP38" s="13" t="str">
        <f t="shared" si="14"/>
        <v/>
      </c>
      <c r="CQ38" s="13" t="str">
        <f t="shared" si="15"/>
        <v/>
      </c>
      <c r="CR38" s="13" t="str">
        <f t="shared" si="16"/>
        <v/>
      </c>
      <c r="CS38" s="13" t="str">
        <f t="shared" si="17"/>
        <v/>
      </c>
      <c r="CT38" s="13" t="str">
        <f t="shared" si="18"/>
        <v/>
      </c>
      <c r="CU38" s="13" t="str">
        <f t="shared" si="19"/>
        <v/>
      </c>
      <c r="CV38" s="13" t="str">
        <f t="shared" si="20"/>
        <v/>
      </c>
      <c r="CW38" s="13" t="str">
        <f t="shared" si="21"/>
        <v/>
      </c>
      <c r="CX38" s="13" t="str">
        <f t="shared" si="22"/>
        <v/>
      </c>
      <c r="CY38" s="13" t="str">
        <f t="shared" si="23"/>
        <v/>
      </c>
      <c r="CZ38" s="13" t="str">
        <f t="shared" si="24"/>
        <v/>
      </c>
      <c r="DA38" s="13" t="str">
        <f t="shared" si="25"/>
        <v/>
      </c>
      <c r="DB38" s="13" t="str">
        <f t="shared" si="26"/>
        <v/>
      </c>
      <c r="DC38" s="13" t="str">
        <f t="shared" si="27"/>
        <v/>
      </c>
      <c r="DD38" s="13" t="str">
        <f t="shared" si="28"/>
        <v/>
      </c>
      <c r="DE38" s="13" t="str">
        <f t="shared" si="29"/>
        <v/>
      </c>
      <c r="DF38" s="13" t="str">
        <f t="shared" si="30"/>
        <v/>
      </c>
      <c r="DG38" s="13" t="str">
        <f t="shared" si="31"/>
        <v/>
      </c>
      <c r="DH38" s="13" t="str">
        <f t="shared" si="32"/>
        <v/>
      </c>
      <c r="DI38" s="13" t="str">
        <f t="shared" si="33"/>
        <v/>
      </c>
      <c r="DJ38" s="13" t="str">
        <f t="shared" si="34"/>
        <v/>
      </c>
      <c r="DK38" s="13" t="str">
        <f t="shared" si="35"/>
        <v/>
      </c>
      <c r="DL38" s="13" t="str">
        <f t="shared" si="36"/>
        <v/>
      </c>
      <c r="DM38" s="13" t="str">
        <f t="shared" si="37"/>
        <v/>
      </c>
      <c r="DN38" s="13" t="str">
        <f t="shared" si="38"/>
        <v/>
      </c>
      <c r="DO38" s="13" t="str">
        <f t="shared" si="39"/>
        <v/>
      </c>
      <c r="DP38" s="13" t="str">
        <f t="shared" si="40"/>
        <v/>
      </c>
      <c r="DQ38" s="13" t="str">
        <f t="shared" si="41"/>
        <v/>
      </c>
      <c r="DR38" s="13" t="str">
        <f t="shared" si="42"/>
        <v/>
      </c>
      <c r="DS38" s="13" t="str">
        <f t="shared" si="43"/>
        <v/>
      </c>
      <c r="DT38" s="13" t="str">
        <f t="shared" si="44"/>
        <v/>
      </c>
      <c r="DU38" s="13" t="str">
        <f t="shared" si="45"/>
        <v/>
      </c>
      <c r="DV38" s="13" t="str">
        <f t="shared" si="46"/>
        <v/>
      </c>
      <c r="DW38" s="13" t="str">
        <f t="shared" si="47"/>
        <v/>
      </c>
      <c r="DX38" s="13" t="str">
        <f t="shared" si="48"/>
        <v/>
      </c>
      <c r="DY38" s="13" t="str">
        <f t="shared" si="49"/>
        <v/>
      </c>
      <c r="DZ38" s="13" t="str">
        <f t="shared" si="50"/>
        <v/>
      </c>
      <c r="EA38" s="14" t="str">
        <f t="shared" si="51"/>
        <v/>
      </c>
    </row>
    <row r="39" spans="1:131" x14ac:dyDescent="0.25">
      <c r="A39" s="44"/>
      <c r="B39" s="43"/>
      <c r="C39" s="40"/>
      <c r="D39" s="41"/>
      <c r="E39" s="46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6"/>
      <c r="W39" s="40"/>
      <c r="X39" s="40"/>
      <c r="Y39" s="40"/>
      <c r="Z39" s="43"/>
      <c r="AA39" s="40"/>
      <c r="AB39" s="41"/>
      <c r="AC39" s="40"/>
      <c r="AD39" s="40"/>
      <c r="AE39" s="46"/>
      <c r="AF39" s="46"/>
      <c r="AG39" s="45"/>
      <c r="AH39" s="42"/>
      <c r="AI39" s="40"/>
      <c r="AJ39" s="40"/>
      <c r="AK39" s="40"/>
      <c r="AL39" s="43"/>
      <c r="AM39" s="40"/>
      <c r="AN39" s="41"/>
      <c r="AO39" s="40"/>
      <c r="AP39" s="40"/>
      <c r="AQ39" s="40"/>
      <c r="AR39" s="43"/>
      <c r="AS39" s="40"/>
      <c r="AT39" s="41"/>
      <c r="AU39" s="40"/>
      <c r="AV39" s="40"/>
      <c r="AW39" s="40"/>
      <c r="AX39" s="43"/>
      <c r="AY39" s="40"/>
      <c r="AZ39" s="48"/>
      <c r="BA39" s="2">
        <f t="shared" si="1"/>
        <v>0</v>
      </c>
      <c r="CD39" s="12" t="str">
        <f t="shared" si="2"/>
        <v/>
      </c>
      <c r="CE39" s="13" t="str">
        <f t="shared" si="3"/>
        <v/>
      </c>
      <c r="CF39" s="13" t="str">
        <f t="shared" si="4"/>
        <v/>
      </c>
      <c r="CG39" s="13" t="str">
        <f t="shared" si="5"/>
        <v/>
      </c>
      <c r="CH39" s="13" t="str">
        <f t="shared" si="6"/>
        <v/>
      </c>
      <c r="CI39" s="13" t="str">
        <f t="shared" si="7"/>
        <v/>
      </c>
      <c r="CJ39" s="13" t="str">
        <f t="shared" si="8"/>
        <v/>
      </c>
      <c r="CK39" s="13" t="str">
        <f t="shared" si="9"/>
        <v/>
      </c>
      <c r="CL39" s="13" t="str">
        <f t="shared" si="10"/>
        <v/>
      </c>
      <c r="CM39" s="13" t="str">
        <f t="shared" si="11"/>
        <v/>
      </c>
      <c r="CN39" s="13" t="str">
        <f t="shared" si="12"/>
        <v/>
      </c>
      <c r="CO39" s="13" t="str">
        <f t="shared" si="13"/>
        <v/>
      </c>
      <c r="CP39" s="13" t="str">
        <f t="shared" si="14"/>
        <v/>
      </c>
      <c r="CQ39" s="13" t="str">
        <f t="shared" si="15"/>
        <v/>
      </c>
      <c r="CR39" s="13" t="str">
        <f t="shared" si="16"/>
        <v/>
      </c>
      <c r="CS39" s="13" t="str">
        <f t="shared" si="17"/>
        <v/>
      </c>
      <c r="CT39" s="13" t="str">
        <f t="shared" si="18"/>
        <v/>
      </c>
      <c r="CU39" s="13" t="str">
        <f t="shared" si="19"/>
        <v/>
      </c>
      <c r="CV39" s="13" t="str">
        <f t="shared" si="20"/>
        <v/>
      </c>
      <c r="CW39" s="13" t="str">
        <f t="shared" si="21"/>
        <v/>
      </c>
      <c r="CX39" s="13" t="str">
        <f t="shared" si="22"/>
        <v/>
      </c>
      <c r="CY39" s="13" t="str">
        <f t="shared" si="23"/>
        <v/>
      </c>
      <c r="CZ39" s="13" t="str">
        <f t="shared" si="24"/>
        <v/>
      </c>
      <c r="DA39" s="13" t="str">
        <f t="shared" si="25"/>
        <v/>
      </c>
      <c r="DB39" s="13" t="str">
        <f t="shared" si="26"/>
        <v/>
      </c>
      <c r="DC39" s="13" t="str">
        <f t="shared" si="27"/>
        <v/>
      </c>
      <c r="DD39" s="13" t="str">
        <f t="shared" si="28"/>
        <v/>
      </c>
      <c r="DE39" s="13" t="str">
        <f t="shared" si="29"/>
        <v/>
      </c>
      <c r="DF39" s="13" t="str">
        <f t="shared" si="30"/>
        <v/>
      </c>
      <c r="DG39" s="13" t="str">
        <f t="shared" si="31"/>
        <v/>
      </c>
      <c r="DH39" s="13" t="str">
        <f t="shared" si="32"/>
        <v/>
      </c>
      <c r="DI39" s="13" t="str">
        <f t="shared" si="33"/>
        <v/>
      </c>
      <c r="DJ39" s="13" t="str">
        <f t="shared" si="34"/>
        <v/>
      </c>
      <c r="DK39" s="13" t="str">
        <f t="shared" si="35"/>
        <v/>
      </c>
      <c r="DL39" s="13" t="str">
        <f t="shared" si="36"/>
        <v/>
      </c>
      <c r="DM39" s="13" t="str">
        <f t="shared" si="37"/>
        <v/>
      </c>
      <c r="DN39" s="13" t="str">
        <f t="shared" si="38"/>
        <v/>
      </c>
      <c r="DO39" s="13" t="str">
        <f t="shared" si="39"/>
        <v/>
      </c>
      <c r="DP39" s="13" t="str">
        <f t="shared" si="40"/>
        <v/>
      </c>
      <c r="DQ39" s="13" t="str">
        <f t="shared" si="41"/>
        <v/>
      </c>
      <c r="DR39" s="13" t="str">
        <f t="shared" si="42"/>
        <v/>
      </c>
      <c r="DS39" s="13" t="str">
        <f t="shared" si="43"/>
        <v/>
      </c>
      <c r="DT39" s="13" t="str">
        <f t="shared" si="44"/>
        <v/>
      </c>
      <c r="DU39" s="13" t="str">
        <f t="shared" si="45"/>
        <v/>
      </c>
      <c r="DV39" s="13" t="str">
        <f t="shared" si="46"/>
        <v/>
      </c>
      <c r="DW39" s="13" t="str">
        <f t="shared" si="47"/>
        <v/>
      </c>
      <c r="DX39" s="13" t="str">
        <f t="shared" si="48"/>
        <v/>
      </c>
      <c r="DY39" s="13" t="str">
        <f t="shared" si="49"/>
        <v/>
      </c>
      <c r="DZ39" s="13" t="str">
        <f t="shared" si="50"/>
        <v/>
      </c>
      <c r="EA39" s="14" t="str">
        <f t="shared" si="51"/>
        <v/>
      </c>
    </row>
    <row r="40" spans="1:131" x14ac:dyDescent="0.25">
      <c r="A40" s="44"/>
      <c r="B40" s="42"/>
      <c r="C40" s="40"/>
      <c r="D40" s="40"/>
      <c r="E40" s="40"/>
      <c r="F40" s="40"/>
      <c r="G40" s="40"/>
      <c r="H40" s="42"/>
      <c r="I40" s="40"/>
      <c r="J40" s="40"/>
      <c r="K40" s="40"/>
      <c r="L40" s="40"/>
      <c r="M40" s="40"/>
      <c r="N40" s="40"/>
      <c r="O40" s="43"/>
      <c r="P40" s="40"/>
      <c r="Q40" s="41"/>
      <c r="R40" s="40"/>
      <c r="S40" s="43"/>
      <c r="T40" s="40"/>
      <c r="U40" s="43"/>
      <c r="V40" s="40"/>
      <c r="W40" s="40"/>
      <c r="X40" s="40"/>
      <c r="Y40" s="40"/>
      <c r="Z40" s="43"/>
      <c r="AA40" s="40"/>
      <c r="AB40" s="43"/>
      <c r="AC40" s="40"/>
      <c r="AD40" s="41"/>
      <c r="AE40" s="40"/>
      <c r="AF40" s="40"/>
      <c r="AG40" s="43"/>
      <c r="AH40" s="43"/>
      <c r="AI40" s="40"/>
      <c r="AJ40" s="40"/>
      <c r="AK40" s="40"/>
      <c r="AL40" s="42"/>
      <c r="AM40" s="40"/>
      <c r="AN40" s="40"/>
      <c r="AO40" s="40"/>
      <c r="AP40" s="40"/>
      <c r="AQ40" s="40"/>
      <c r="AR40" s="42"/>
      <c r="AS40" s="40"/>
      <c r="AT40" s="40"/>
      <c r="AU40" s="40"/>
      <c r="AV40" s="40"/>
      <c r="AW40" s="40"/>
      <c r="AX40" s="42"/>
      <c r="AY40" s="40"/>
      <c r="AZ40" s="48"/>
      <c r="BA40" s="2">
        <f t="shared" si="1"/>
        <v>0</v>
      </c>
      <c r="CD40" s="12" t="str">
        <f t="shared" si="2"/>
        <v/>
      </c>
      <c r="CE40" s="13" t="str">
        <f t="shared" si="3"/>
        <v/>
      </c>
      <c r="CF40" s="13" t="str">
        <f t="shared" si="4"/>
        <v/>
      </c>
      <c r="CG40" s="13" t="str">
        <f t="shared" si="5"/>
        <v/>
      </c>
      <c r="CH40" s="13" t="str">
        <f t="shared" si="6"/>
        <v/>
      </c>
      <c r="CI40" s="13" t="str">
        <f t="shared" si="7"/>
        <v/>
      </c>
      <c r="CJ40" s="13" t="str">
        <f t="shared" si="8"/>
        <v/>
      </c>
      <c r="CK40" s="13" t="str">
        <f t="shared" si="9"/>
        <v/>
      </c>
      <c r="CL40" s="13" t="str">
        <f t="shared" si="10"/>
        <v/>
      </c>
      <c r="CM40" s="13" t="str">
        <f t="shared" si="11"/>
        <v/>
      </c>
      <c r="CN40" s="13" t="str">
        <f t="shared" si="12"/>
        <v/>
      </c>
      <c r="CO40" s="13" t="str">
        <f t="shared" si="13"/>
        <v/>
      </c>
      <c r="CP40" s="13" t="str">
        <f t="shared" si="14"/>
        <v/>
      </c>
      <c r="CQ40" s="13" t="str">
        <f t="shared" si="15"/>
        <v/>
      </c>
      <c r="CR40" s="13" t="str">
        <f t="shared" si="16"/>
        <v/>
      </c>
      <c r="CS40" s="13" t="str">
        <f t="shared" si="17"/>
        <v/>
      </c>
      <c r="CT40" s="13" t="str">
        <f t="shared" si="18"/>
        <v/>
      </c>
      <c r="CU40" s="13" t="str">
        <f t="shared" si="19"/>
        <v/>
      </c>
      <c r="CV40" s="13" t="str">
        <f t="shared" si="20"/>
        <v/>
      </c>
      <c r="CW40" s="13" t="str">
        <f t="shared" si="21"/>
        <v/>
      </c>
      <c r="CX40" s="13" t="str">
        <f t="shared" si="22"/>
        <v/>
      </c>
      <c r="CY40" s="13" t="str">
        <f t="shared" si="23"/>
        <v/>
      </c>
      <c r="CZ40" s="13" t="str">
        <f t="shared" si="24"/>
        <v/>
      </c>
      <c r="DA40" s="13" t="str">
        <f t="shared" si="25"/>
        <v/>
      </c>
      <c r="DB40" s="13" t="str">
        <f t="shared" si="26"/>
        <v/>
      </c>
      <c r="DC40" s="13" t="str">
        <f t="shared" si="27"/>
        <v/>
      </c>
      <c r="DD40" s="13" t="str">
        <f t="shared" si="28"/>
        <v/>
      </c>
      <c r="DE40" s="13" t="str">
        <f t="shared" si="29"/>
        <v/>
      </c>
      <c r="DF40" s="13" t="str">
        <f t="shared" si="30"/>
        <v/>
      </c>
      <c r="DG40" s="13" t="str">
        <f t="shared" si="31"/>
        <v/>
      </c>
      <c r="DH40" s="13" t="str">
        <f t="shared" si="32"/>
        <v/>
      </c>
      <c r="DI40" s="13" t="str">
        <f t="shared" si="33"/>
        <v/>
      </c>
      <c r="DJ40" s="13" t="str">
        <f t="shared" si="34"/>
        <v/>
      </c>
      <c r="DK40" s="13" t="str">
        <f t="shared" si="35"/>
        <v/>
      </c>
      <c r="DL40" s="13" t="str">
        <f t="shared" si="36"/>
        <v/>
      </c>
      <c r="DM40" s="13" t="str">
        <f t="shared" si="37"/>
        <v/>
      </c>
      <c r="DN40" s="13" t="str">
        <f t="shared" si="38"/>
        <v/>
      </c>
      <c r="DO40" s="13" t="str">
        <f t="shared" si="39"/>
        <v/>
      </c>
      <c r="DP40" s="13" t="str">
        <f t="shared" si="40"/>
        <v/>
      </c>
      <c r="DQ40" s="13" t="str">
        <f t="shared" si="41"/>
        <v/>
      </c>
      <c r="DR40" s="13" t="str">
        <f t="shared" si="42"/>
        <v/>
      </c>
      <c r="DS40" s="13" t="str">
        <f t="shared" si="43"/>
        <v/>
      </c>
      <c r="DT40" s="13" t="str">
        <f t="shared" si="44"/>
        <v/>
      </c>
      <c r="DU40" s="13" t="str">
        <f t="shared" si="45"/>
        <v/>
      </c>
      <c r="DV40" s="13" t="str">
        <f t="shared" si="46"/>
        <v/>
      </c>
      <c r="DW40" s="13" t="str">
        <f t="shared" si="47"/>
        <v/>
      </c>
      <c r="DX40" s="13" t="str">
        <f t="shared" si="48"/>
        <v/>
      </c>
      <c r="DY40" s="13" t="str">
        <f t="shared" si="49"/>
        <v/>
      </c>
      <c r="DZ40" s="13" t="str">
        <f t="shared" si="50"/>
        <v/>
      </c>
      <c r="EA40" s="14" t="str">
        <f t="shared" si="51"/>
        <v/>
      </c>
    </row>
    <row r="41" spans="1:131" x14ac:dyDescent="0.25">
      <c r="A41" s="44"/>
      <c r="B41" s="43"/>
      <c r="C41" s="40"/>
      <c r="D41" s="41"/>
      <c r="E41" s="40"/>
      <c r="F41" s="40"/>
      <c r="G41" s="40"/>
      <c r="H41" s="43"/>
      <c r="I41" s="40"/>
      <c r="J41" s="41"/>
      <c r="K41" s="40"/>
      <c r="L41" s="40"/>
      <c r="M41" s="46"/>
      <c r="N41" s="46"/>
      <c r="O41" s="45"/>
      <c r="P41" s="40"/>
      <c r="Q41" s="40"/>
      <c r="R41" s="46"/>
      <c r="S41" s="45"/>
      <c r="T41" s="40"/>
      <c r="U41" s="42"/>
      <c r="V41" s="41"/>
      <c r="W41" s="40"/>
      <c r="X41" s="40"/>
      <c r="Y41" s="40"/>
      <c r="Z41" s="43"/>
      <c r="AA41" s="40"/>
      <c r="AB41" s="42"/>
      <c r="AC41" s="40"/>
      <c r="AD41" s="40"/>
      <c r="AE41" s="40"/>
      <c r="AF41" s="42"/>
      <c r="AG41" s="40"/>
      <c r="AH41" s="42"/>
      <c r="AI41" s="40"/>
      <c r="AJ41" s="40"/>
      <c r="AK41" s="40"/>
      <c r="AL41" s="43"/>
      <c r="AM41" s="40"/>
      <c r="AN41" s="41"/>
      <c r="AO41" s="40"/>
      <c r="AP41" s="40"/>
      <c r="AQ41" s="40"/>
      <c r="AR41" s="43"/>
      <c r="AS41" s="40"/>
      <c r="AT41" s="41"/>
      <c r="AU41" s="40"/>
      <c r="AV41" s="40"/>
      <c r="AW41" s="40"/>
      <c r="AX41" s="43"/>
      <c r="AY41" s="40"/>
      <c r="AZ41" s="48"/>
      <c r="BA41" s="2">
        <f t="shared" si="1"/>
        <v>0</v>
      </c>
      <c r="CD41" s="12" t="str">
        <f t="shared" si="2"/>
        <v/>
      </c>
      <c r="CE41" s="13" t="str">
        <f t="shared" si="3"/>
        <v/>
      </c>
      <c r="CF41" s="13" t="str">
        <f t="shared" si="4"/>
        <v/>
      </c>
      <c r="CG41" s="13" t="str">
        <f t="shared" si="5"/>
        <v/>
      </c>
      <c r="CH41" s="13" t="str">
        <f t="shared" si="6"/>
        <v/>
      </c>
      <c r="CI41" s="13" t="str">
        <f t="shared" si="7"/>
        <v/>
      </c>
      <c r="CJ41" s="13" t="str">
        <f t="shared" si="8"/>
        <v/>
      </c>
      <c r="CK41" s="13" t="str">
        <f t="shared" si="9"/>
        <v/>
      </c>
      <c r="CL41" s="13" t="str">
        <f t="shared" si="10"/>
        <v/>
      </c>
      <c r="CM41" s="13" t="str">
        <f t="shared" si="11"/>
        <v/>
      </c>
      <c r="CN41" s="13" t="str">
        <f t="shared" si="12"/>
        <v/>
      </c>
      <c r="CO41" s="13" t="str">
        <f t="shared" si="13"/>
        <v/>
      </c>
      <c r="CP41" s="13" t="str">
        <f t="shared" si="14"/>
        <v/>
      </c>
      <c r="CQ41" s="13" t="str">
        <f t="shared" si="15"/>
        <v/>
      </c>
      <c r="CR41" s="13" t="str">
        <f t="shared" si="16"/>
        <v/>
      </c>
      <c r="CS41" s="13" t="str">
        <f t="shared" si="17"/>
        <v/>
      </c>
      <c r="CT41" s="13" t="str">
        <f t="shared" si="18"/>
        <v/>
      </c>
      <c r="CU41" s="13" t="str">
        <f t="shared" si="19"/>
        <v/>
      </c>
      <c r="CV41" s="13" t="str">
        <f t="shared" si="20"/>
        <v/>
      </c>
      <c r="CW41" s="13" t="str">
        <f t="shared" si="21"/>
        <v/>
      </c>
      <c r="CX41" s="13" t="str">
        <f t="shared" si="22"/>
        <v/>
      </c>
      <c r="CY41" s="13" t="str">
        <f t="shared" si="23"/>
        <v/>
      </c>
      <c r="CZ41" s="13" t="str">
        <f t="shared" si="24"/>
        <v/>
      </c>
      <c r="DA41" s="13" t="str">
        <f t="shared" si="25"/>
        <v/>
      </c>
      <c r="DB41" s="13" t="str">
        <f t="shared" si="26"/>
        <v/>
      </c>
      <c r="DC41" s="13" t="str">
        <f t="shared" si="27"/>
        <v/>
      </c>
      <c r="DD41" s="13" t="str">
        <f t="shared" si="28"/>
        <v/>
      </c>
      <c r="DE41" s="13" t="str">
        <f t="shared" si="29"/>
        <v/>
      </c>
      <c r="DF41" s="13" t="str">
        <f t="shared" si="30"/>
        <v/>
      </c>
      <c r="DG41" s="13" t="str">
        <f t="shared" si="31"/>
        <v/>
      </c>
      <c r="DH41" s="13" t="str">
        <f t="shared" si="32"/>
        <v/>
      </c>
      <c r="DI41" s="13" t="str">
        <f t="shared" si="33"/>
        <v/>
      </c>
      <c r="DJ41" s="13" t="str">
        <f t="shared" si="34"/>
        <v/>
      </c>
      <c r="DK41" s="13" t="str">
        <f t="shared" si="35"/>
        <v/>
      </c>
      <c r="DL41" s="13" t="str">
        <f t="shared" si="36"/>
        <v/>
      </c>
      <c r="DM41" s="13" t="str">
        <f t="shared" si="37"/>
        <v/>
      </c>
      <c r="DN41" s="13" t="str">
        <f t="shared" si="38"/>
        <v/>
      </c>
      <c r="DO41" s="13" t="str">
        <f t="shared" si="39"/>
        <v/>
      </c>
      <c r="DP41" s="13" t="str">
        <f t="shared" si="40"/>
        <v/>
      </c>
      <c r="DQ41" s="13" t="str">
        <f t="shared" si="41"/>
        <v/>
      </c>
      <c r="DR41" s="13" t="str">
        <f t="shared" si="42"/>
        <v/>
      </c>
      <c r="DS41" s="13" t="str">
        <f t="shared" si="43"/>
        <v/>
      </c>
      <c r="DT41" s="13" t="str">
        <f t="shared" si="44"/>
        <v/>
      </c>
      <c r="DU41" s="13" t="str">
        <f t="shared" si="45"/>
        <v/>
      </c>
      <c r="DV41" s="13" t="str">
        <f t="shared" si="46"/>
        <v/>
      </c>
      <c r="DW41" s="13" t="str">
        <f t="shared" si="47"/>
        <v/>
      </c>
      <c r="DX41" s="13" t="str">
        <f t="shared" si="48"/>
        <v/>
      </c>
      <c r="DY41" s="13" t="str">
        <f t="shared" si="49"/>
        <v/>
      </c>
      <c r="DZ41" s="13" t="str">
        <f t="shared" si="50"/>
        <v/>
      </c>
      <c r="EA41" s="14" t="str">
        <f t="shared" si="51"/>
        <v/>
      </c>
    </row>
    <row r="42" spans="1:131" x14ac:dyDescent="0.25">
      <c r="A42" s="44"/>
      <c r="B42" s="42"/>
      <c r="C42" s="40"/>
      <c r="D42" s="40"/>
      <c r="E42" s="40"/>
      <c r="F42" s="40"/>
      <c r="G42" s="40"/>
      <c r="H42" s="42"/>
      <c r="I42" s="40"/>
      <c r="J42" s="40"/>
      <c r="K42" s="40"/>
      <c r="L42" s="40"/>
      <c r="M42" s="46"/>
      <c r="N42" s="45"/>
      <c r="O42" s="43"/>
      <c r="P42" s="40"/>
      <c r="Q42" s="41"/>
      <c r="R42" s="40"/>
      <c r="S42" s="43"/>
      <c r="T42" s="40"/>
      <c r="U42" s="43"/>
      <c r="V42" s="40"/>
      <c r="W42" s="40"/>
      <c r="X42" s="40"/>
      <c r="Y42" s="40"/>
      <c r="Z42" s="43"/>
      <c r="AA42" s="40"/>
      <c r="AB42" s="43"/>
      <c r="AC42" s="40"/>
      <c r="AD42" s="41"/>
      <c r="AE42" s="40"/>
      <c r="AF42" s="43"/>
      <c r="AG42" s="40"/>
      <c r="AH42" s="43"/>
      <c r="AI42" s="40"/>
      <c r="AJ42" s="40"/>
      <c r="AK42" s="40"/>
      <c r="AL42" s="42"/>
      <c r="AM42" s="40"/>
      <c r="AN42" s="40"/>
      <c r="AO42" s="40"/>
      <c r="AP42" s="40"/>
      <c r="AQ42" s="40"/>
      <c r="AR42" s="42"/>
      <c r="AS42" s="40"/>
      <c r="AT42" s="40"/>
      <c r="AU42" s="40"/>
      <c r="AV42" s="40"/>
      <c r="AW42" s="40"/>
      <c r="AX42" s="42"/>
      <c r="AY42" s="40"/>
      <c r="AZ42" s="48"/>
      <c r="BA42" s="2">
        <f t="shared" si="1"/>
        <v>0</v>
      </c>
      <c r="CD42" s="12" t="str">
        <f t="shared" si="2"/>
        <v/>
      </c>
      <c r="CE42" s="13" t="str">
        <f t="shared" si="3"/>
        <v/>
      </c>
      <c r="CF42" s="13" t="str">
        <f t="shared" si="4"/>
        <v/>
      </c>
      <c r="CG42" s="13" t="str">
        <f t="shared" si="5"/>
        <v/>
      </c>
      <c r="CH42" s="13" t="str">
        <f t="shared" si="6"/>
        <v/>
      </c>
      <c r="CI42" s="13" t="str">
        <f t="shared" si="7"/>
        <v/>
      </c>
      <c r="CJ42" s="13" t="str">
        <f t="shared" si="8"/>
        <v/>
      </c>
      <c r="CK42" s="13" t="str">
        <f t="shared" si="9"/>
        <v/>
      </c>
      <c r="CL42" s="13" t="str">
        <f t="shared" si="10"/>
        <v/>
      </c>
      <c r="CM42" s="13" t="str">
        <f t="shared" si="11"/>
        <v/>
      </c>
      <c r="CN42" s="13" t="str">
        <f t="shared" si="12"/>
        <v/>
      </c>
      <c r="CO42" s="13" t="str">
        <f t="shared" si="13"/>
        <v/>
      </c>
      <c r="CP42" s="13" t="str">
        <f t="shared" si="14"/>
        <v/>
      </c>
      <c r="CQ42" s="13" t="str">
        <f t="shared" si="15"/>
        <v/>
      </c>
      <c r="CR42" s="13" t="str">
        <f t="shared" si="16"/>
        <v/>
      </c>
      <c r="CS42" s="13" t="str">
        <f t="shared" si="17"/>
        <v/>
      </c>
      <c r="CT42" s="13" t="str">
        <f t="shared" si="18"/>
        <v/>
      </c>
      <c r="CU42" s="13" t="str">
        <f t="shared" si="19"/>
        <v/>
      </c>
      <c r="CV42" s="13" t="str">
        <f t="shared" si="20"/>
        <v/>
      </c>
      <c r="CW42" s="13" t="str">
        <f t="shared" si="21"/>
        <v/>
      </c>
      <c r="CX42" s="13" t="str">
        <f t="shared" si="22"/>
        <v/>
      </c>
      <c r="CY42" s="13" t="str">
        <f t="shared" si="23"/>
        <v/>
      </c>
      <c r="CZ42" s="13" t="str">
        <f t="shared" si="24"/>
        <v/>
      </c>
      <c r="DA42" s="13" t="str">
        <f t="shared" si="25"/>
        <v/>
      </c>
      <c r="DB42" s="13" t="str">
        <f t="shared" si="26"/>
        <v/>
      </c>
      <c r="DC42" s="13" t="str">
        <f t="shared" si="27"/>
        <v/>
      </c>
      <c r="DD42" s="13" t="str">
        <f t="shared" si="28"/>
        <v/>
      </c>
      <c r="DE42" s="13" t="str">
        <f t="shared" si="29"/>
        <v/>
      </c>
      <c r="DF42" s="13" t="str">
        <f t="shared" si="30"/>
        <v/>
      </c>
      <c r="DG42" s="13" t="str">
        <f t="shared" si="31"/>
        <v/>
      </c>
      <c r="DH42" s="13" t="str">
        <f t="shared" si="32"/>
        <v/>
      </c>
      <c r="DI42" s="13" t="str">
        <f t="shared" si="33"/>
        <v/>
      </c>
      <c r="DJ42" s="13" t="str">
        <f t="shared" si="34"/>
        <v/>
      </c>
      <c r="DK42" s="13" t="str">
        <f t="shared" si="35"/>
        <v/>
      </c>
      <c r="DL42" s="13" t="str">
        <f t="shared" si="36"/>
        <v/>
      </c>
      <c r="DM42" s="13" t="str">
        <f t="shared" si="37"/>
        <v/>
      </c>
      <c r="DN42" s="13" t="str">
        <f t="shared" si="38"/>
        <v/>
      </c>
      <c r="DO42" s="13" t="str">
        <f t="shared" si="39"/>
        <v/>
      </c>
      <c r="DP42" s="13" t="str">
        <f t="shared" si="40"/>
        <v/>
      </c>
      <c r="DQ42" s="13" t="str">
        <f t="shared" si="41"/>
        <v/>
      </c>
      <c r="DR42" s="13" t="str">
        <f t="shared" si="42"/>
        <v/>
      </c>
      <c r="DS42" s="13" t="str">
        <f t="shared" si="43"/>
        <v/>
      </c>
      <c r="DT42" s="13" t="str">
        <f t="shared" si="44"/>
        <v/>
      </c>
      <c r="DU42" s="13" t="str">
        <f t="shared" si="45"/>
        <v/>
      </c>
      <c r="DV42" s="13" t="str">
        <f t="shared" si="46"/>
        <v/>
      </c>
      <c r="DW42" s="13" t="str">
        <f t="shared" si="47"/>
        <v/>
      </c>
      <c r="DX42" s="13" t="str">
        <f t="shared" si="48"/>
        <v/>
      </c>
      <c r="DY42" s="13" t="str">
        <f t="shared" si="49"/>
        <v/>
      </c>
      <c r="DZ42" s="13" t="str">
        <f t="shared" si="50"/>
        <v/>
      </c>
      <c r="EA42" s="14" t="str">
        <f t="shared" si="51"/>
        <v/>
      </c>
    </row>
    <row r="43" spans="1:131" x14ac:dyDescent="0.25">
      <c r="A43" s="44"/>
      <c r="B43" s="43"/>
      <c r="C43" s="40"/>
      <c r="D43" s="41"/>
      <c r="E43" s="40"/>
      <c r="F43" s="40"/>
      <c r="G43" s="40"/>
      <c r="H43" s="43"/>
      <c r="I43" s="40"/>
      <c r="J43" s="41"/>
      <c r="K43" s="40"/>
      <c r="L43" s="40"/>
      <c r="M43" s="40"/>
      <c r="N43" s="43"/>
      <c r="O43" s="42"/>
      <c r="P43" s="40"/>
      <c r="Q43" s="40"/>
      <c r="R43" s="40"/>
      <c r="S43" s="46"/>
      <c r="T43" s="45"/>
      <c r="U43" s="42"/>
      <c r="V43" s="41"/>
      <c r="W43" s="40"/>
      <c r="X43" s="40"/>
      <c r="Y43" s="40"/>
      <c r="Z43" s="43"/>
      <c r="AA43" s="46"/>
      <c r="AB43" s="46"/>
      <c r="AC43" s="46"/>
      <c r="AD43" s="46"/>
      <c r="AE43" s="46"/>
      <c r="AF43" s="46"/>
      <c r="AG43" s="46"/>
      <c r="AH43" s="46"/>
      <c r="AI43" s="40"/>
      <c r="AJ43" s="40"/>
      <c r="AK43" s="40"/>
      <c r="AL43" s="43"/>
      <c r="AM43" s="40"/>
      <c r="AN43" s="40"/>
      <c r="AO43" s="40"/>
      <c r="AP43" s="40"/>
      <c r="AQ43" s="40"/>
      <c r="AR43" s="43"/>
      <c r="AS43" s="40"/>
      <c r="AT43" s="41"/>
      <c r="AU43" s="40"/>
      <c r="AV43" s="40"/>
      <c r="AW43" s="40"/>
      <c r="AX43" s="43"/>
      <c r="AY43" s="40"/>
      <c r="AZ43" s="48"/>
      <c r="BA43" s="2">
        <f t="shared" si="1"/>
        <v>0</v>
      </c>
      <c r="CD43" s="12" t="str">
        <f t="shared" si="2"/>
        <v/>
      </c>
      <c r="CE43" s="13" t="str">
        <f t="shared" si="3"/>
        <v/>
      </c>
      <c r="CF43" s="13" t="str">
        <f t="shared" si="4"/>
        <v/>
      </c>
      <c r="CG43" s="13" t="str">
        <f t="shared" si="5"/>
        <v/>
      </c>
      <c r="CH43" s="13" t="str">
        <f t="shared" si="6"/>
        <v/>
      </c>
      <c r="CI43" s="13" t="str">
        <f t="shared" si="7"/>
        <v/>
      </c>
      <c r="CJ43" s="13" t="str">
        <f t="shared" si="8"/>
        <v/>
      </c>
      <c r="CK43" s="13" t="str">
        <f t="shared" si="9"/>
        <v/>
      </c>
      <c r="CL43" s="13" t="str">
        <f t="shared" si="10"/>
        <v/>
      </c>
      <c r="CM43" s="13" t="str">
        <f t="shared" si="11"/>
        <v/>
      </c>
      <c r="CN43" s="13" t="str">
        <f t="shared" si="12"/>
        <v/>
      </c>
      <c r="CO43" s="13" t="str">
        <f t="shared" si="13"/>
        <v/>
      </c>
      <c r="CP43" s="13" t="str">
        <f t="shared" si="14"/>
        <v/>
      </c>
      <c r="CQ43" s="13" t="str">
        <f t="shared" si="15"/>
        <v/>
      </c>
      <c r="CR43" s="13" t="str">
        <f t="shared" si="16"/>
        <v/>
      </c>
      <c r="CS43" s="13" t="str">
        <f t="shared" si="17"/>
        <v/>
      </c>
      <c r="CT43" s="13" t="str">
        <f t="shared" si="18"/>
        <v/>
      </c>
      <c r="CU43" s="13" t="str">
        <f t="shared" si="19"/>
        <v/>
      </c>
      <c r="CV43" s="13" t="str">
        <f t="shared" si="20"/>
        <v/>
      </c>
      <c r="CW43" s="13" t="str">
        <f t="shared" si="21"/>
        <v/>
      </c>
      <c r="CX43" s="13" t="str">
        <f t="shared" si="22"/>
        <v/>
      </c>
      <c r="CY43" s="13" t="str">
        <f t="shared" si="23"/>
        <v/>
      </c>
      <c r="CZ43" s="13" t="str">
        <f t="shared" si="24"/>
        <v/>
      </c>
      <c r="DA43" s="13" t="str">
        <f t="shared" si="25"/>
        <v/>
      </c>
      <c r="DB43" s="13" t="str">
        <f t="shared" si="26"/>
        <v/>
      </c>
      <c r="DC43" s="13" t="str">
        <f t="shared" si="27"/>
        <v/>
      </c>
      <c r="DD43" s="13" t="str">
        <f t="shared" si="28"/>
        <v/>
      </c>
      <c r="DE43" s="13" t="str">
        <f t="shared" si="29"/>
        <v/>
      </c>
      <c r="DF43" s="13" t="str">
        <f t="shared" si="30"/>
        <v/>
      </c>
      <c r="DG43" s="13" t="str">
        <f t="shared" si="31"/>
        <v/>
      </c>
      <c r="DH43" s="13" t="str">
        <f t="shared" si="32"/>
        <v/>
      </c>
      <c r="DI43" s="13" t="str">
        <f t="shared" si="33"/>
        <v/>
      </c>
      <c r="DJ43" s="13" t="str">
        <f t="shared" si="34"/>
        <v/>
      </c>
      <c r="DK43" s="13" t="str">
        <f t="shared" si="35"/>
        <v/>
      </c>
      <c r="DL43" s="13" t="str">
        <f t="shared" si="36"/>
        <v/>
      </c>
      <c r="DM43" s="13" t="str">
        <f t="shared" si="37"/>
        <v/>
      </c>
      <c r="DN43" s="13" t="str">
        <f t="shared" si="38"/>
        <v/>
      </c>
      <c r="DO43" s="13" t="str">
        <f t="shared" si="39"/>
        <v/>
      </c>
      <c r="DP43" s="13" t="str">
        <f t="shared" si="40"/>
        <v/>
      </c>
      <c r="DQ43" s="13" t="str">
        <f t="shared" si="41"/>
        <v/>
      </c>
      <c r="DR43" s="13" t="str">
        <f t="shared" si="42"/>
        <v/>
      </c>
      <c r="DS43" s="13" t="str">
        <f t="shared" si="43"/>
        <v/>
      </c>
      <c r="DT43" s="13" t="str">
        <f t="shared" si="44"/>
        <v/>
      </c>
      <c r="DU43" s="13" t="str">
        <f t="shared" si="45"/>
        <v/>
      </c>
      <c r="DV43" s="13" t="str">
        <f t="shared" si="46"/>
        <v/>
      </c>
      <c r="DW43" s="13" t="str">
        <f t="shared" si="47"/>
        <v/>
      </c>
      <c r="DX43" s="13" t="str">
        <f t="shared" si="48"/>
        <v/>
      </c>
      <c r="DY43" s="13" t="str">
        <f t="shared" si="49"/>
        <v/>
      </c>
      <c r="DZ43" s="13" t="str">
        <f t="shared" si="50"/>
        <v/>
      </c>
      <c r="EA43" s="14" t="str">
        <f t="shared" si="51"/>
        <v/>
      </c>
    </row>
    <row r="44" spans="1:131" x14ac:dyDescent="0.25">
      <c r="A44" s="44"/>
      <c r="B44" s="45"/>
      <c r="C44" s="46"/>
      <c r="D44" s="46"/>
      <c r="E44" s="46"/>
      <c r="F44" s="46"/>
      <c r="G44" s="46"/>
      <c r="H44" s="45"/>
      <c r="I44" s="46"/>
      <c r="J44" s="46"/>
      <c r="K44" s="46"/>
      <c r="L44" s="40"/>
      <c r="M44" s="40"/>
      <c r="N44" s="40"/>
      <c r="O44" s="43"/>
      <c r="P44" s="40"/>
      <c r="Q44" s="41"/>
      <c r="R44" s="40"/>
      <c r="S44" s="40"/>
      <c r="T44" s="43"/>
      <c r="U44" s="43"/>
      <c r="V44" s="46"/>
      <c r="W44" s="40"/>
      <c r="X44" s="40"/>
      <c r="Y44" s="40"/>
      <c r="Z44" s="43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5"/>
      <c r="AM44" s="46"/>
      <c r="AN44" s="45"/>
      <c r="AO44" s="46"/>
      <c r="AP44" s="46"/>
      <c r="AQ44" s="46"/>
      <c r="AR44" s="45"/>
      <c r="AS44" s="46"/>
      <c r="AT44" s="46"/>
      <c r="AU44" s="46"/>
      <c r="AV44" s="46"/>
      <c r="AW44" s="46"/>
      <c r="AX44" s="45"/>
      <c r="AY44" s="46"/>
      <c r="AZ44" s="48"/>
      <c r="BA44" s="2">
        <f t="shared" si="1"/>
        <v>0</v>
      </c>
      <c r="CD44" s="12" t="str">
        <f t="shared" si="2"/>
        <v/>
      </c>
      <c r="CE44" s="13" t="str">
        <f t="shared" si="3"/>
        <v/>
      </c>
      <c r="CF44" s="13" t="str">
        <f t="shared" si="4"/>
        <v/>
      </c>
      <c r="CG44" s="13" t="str">
        <f t="shared" si="5"/>
        <v/>
      </c>
      <c r="CH44" s="13" t="str">
        <f t="shared" si="6"/>
        <v/>
      </c>
      <c r="CI44" s="13" t="str">
        <f t="shared" si="7"/>
        <v/>
      </c>
      <c r="CJ44" s="13" t="str">
        <f t="shared" si="8"/>
        <v/>
      </c>
      <c r="CK44" s="13" t="str">
        <f t="shared" si="9"/>
        <v/>
      </c>
      <c r="CL44" s="13" t="str">
        <f t="shared" si="10"/>
        <v/>
      </c>
      <c r="CM44" s="13" t="str">
        <f t="shared" si="11"/>
        <v/>
      </c>
      <c r="CN44" s="13" t="str">
        <f t="shared" si="12"/>
        <v/>
      </c>
      <c r="CO44" s="13" t="str">
        <f t="shared" si="13"/>
        <v/>
      </c>
      <c r="CP44" s="13" t="str">
        <f t="shared" si="14"/>
        <v/>
      </c>
      <c r="CQ44" s="13" t="str">
        <f t="shared" si="15"/>
        <v/>
      </c>
      <c r="CR44" s="13" t="str">
        <f t="shared" si="16"/>
        <v/>
      </c>
      <c r="CS44" s="13" t="str">
        <f t="shared" si="17"/>
        <v/>
      </c>
      <c r="CT44" s="13" t="str">
        <f t="shared" si="18"/>
        <v/>
      </c>
      <c r="CU44" s="13" t="str">
        <f t="shared" si="19"/>
        <v/>
      </c>
      <c r="CV44" s="13" t="str">
        <f t="shared" si="20"/>
        <v/>
      </c>
      <c r="CW44" s="13" t="str">
        <f t="shared" si="21"/>
        <v/>
      </c>
      <c r="CX44" s="13" t="str">
        <f t="shared" si="22"/>
        <v/>
      </c>
      <c r="CY44" s="13" t="str">
        <f t="shared" si="23"/>
        <v/>
      </c>
      <c r="CZ44" s="13" t="str">
        <f t="shared" si="24"/>
        <v/>
      </c>
      <c r="DA44" s="13" t="str">
        <f t="shared" si="25"/>
        <v/>
      </c>
      <c r="DB44" s="13" t="str">
        <f t="shared" si="26"/>
        <v/>
      </c>
      <c r="DC44" s="13" t="str">
        <f t="shared" si="27"/>
        <v/>
      </c>
      <c r="DD44" s="13" t="str">
        <f t="shared" si="28"/>
        <v/>
      </c>
      <c r="DE44" s="13" t="str">
        <f t="shared" si="29"/>
        <v/>
      </c>
      <c r="DF44" s="13" t="str">
        <f t="shared" si="30"/>
        <v/>
      </c>
      <c r="DG44" s="13" t="str">
        <f t="shared" si="31"/>
        <v/>
      </c>
      <c r="DH44" s="13" t="str">
        <f t="shared" si="32"/>
        <v/>
      </c>
      <c r="DI44" s="13" t="str">
        <f t="shared" si="33"/>
        <v/>
      </c>
      <c r="DJ44" s="13" t="str">
        <f t="shared" si="34"/>
        <v/>
      </c>
      <c r="DK44" s="13" t="str">
        <f t="shared" si="35"/>
        <v/>
      </c>
      <c r="DL44" s="13" t="str">
        <f t="shared" si="36"/>
        <v/>
      </c>
      <c r="DM44" s="13" t="str">
        <f t="shared" si="37"/>
        <v/>
      </c>
      <c r="DN44" s="13" t="str">
        <f t="shared" si="38"/>
        <v/>
      </c>
      <c r="DO44" s="13" t="str">
        <f t="shared" si="39"/>
        <v/>
      </c>
      <c r="DP44" s="13" t="str">
        <f t="shared" si="40"/>
        <v/>
      </c>
      <c r="DQ44" s="13" t="str">
        <f t="shared" si="41"/>
        <v/>
      </c>
      <c r="DR44" s="13" t="str">
        <f t="shared" si="42"/>
        <v/>
      </c>
      <c r="DS44" s="13" t="str">
        <f t="shared" si="43"/>
        <v/>
      </c>
      <c r="DT44" s="13" t="str">
        <f t="shared" si="44"/>
        <v/>
      </c>
      <c r="DU44" s="13" t="str">
        <f t="shared" si="45"/>
        <v/>
      </c>
      <c r="DV44" s="13" t="str">
        <f t="shared" si="46"/>
        <v/>
      </c>
      <c r="DW44" s="13" t="str">
        <f t="shared" si="47"/>
        <v/>
      </c>
      <c r="DX44" s="13" t="str">
        <f t="shared" si="48"/>
        <v/>
      </c>
      <c r="DY44" s="13" t="str">
        <f t="shared" si="49"/>
        <v/>
      </c>
      <c r="DZ44" s="13" t="str">
        <f t="shared" si="50"/>
        <v/>
      </c>
      <c r="EA44" s="14" t="str">
        <f t="shared" si="51"/>
        <v/>
      </c>
    </row>
    <row r="45" spans="1:131" x14ac:dyDescent="0.25">
      <c r="A45" s="44"/>
      <c r="B45" s="43"/>
      <c r="C45" s="40"/>
      <c r="D45" s="41"/>
      <c r="E45" s="40"/>
      <c r="F45" s="40"/>
      <c r="G45" s="40"/>
      <c r="H45" s="43"/>
      <c r="I45" s="40"/>
      <c r="J45" s="41"/>
      <c r="K45" s="40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1"/>
      <c r="W45" s="40"/>
      <c r="X45" s="40"/>
      <c r="Y45" s="40"/>
      <c r="Z45" s="43"/>
      <c r="AA45" s="40"/>
      <c r="AB45" s="42"/>
      <c r="AC45" s="46"/>
      <c r="AD45" s="46"/>
      <c r="AE45" s="40"/>
      <c r="AF45" s="42"/>
      <c r="AG45" s="46"/>
      <c r="AH45" s="46"/>
      <c r="AI45" s="40"/>
      <c r="AJ45" s="40"/>
      <c r="AK45" s="40"/>
      <c r="AL45" s="43"/>
      <c r="AM45" s="40"/>
      <c r="AN45" s="43"/>
      <c r="AO45" s="40"/>
      <c r="AP45" s="40"/>
      <c r="AQ45" s="40"/>
      <c r="AR45" s="43"/>
      <c r="AS45" s="40"/>
      <c r="AT45" s="41"/>
      <c r="AU45" s="40"/>
      <c r="AV45" s="40"/>
      <c r="AW45" s="40"/>
      <c r="AX45" s="43"/>
      <c r="AY45" s="40"/>
      <c r="AZ45" s="48"/>
      <c r="BA45" s="2">
        <f t="shared" si="1"/>
        <v>0</v>
      </c>
      <c r="CD45" s="12" t="str">
        <f t="shared" si="2"/>
        <v/>
      </c>
      <c r="CE45" s="13" t="str">
        <f t="shared" si="3"/>
        <v/>
      </c>
      <c r="CF45" s="13" t="str">
        <f t="shared" si="4"/>
        <v/>
      </c>
      <c r="CG45" s="13" t="str">
        <f t="shared" si="5"/>
        <v/>
      </c>
      <c r="CH45" s="13" t="str">
        <f t="shared" si="6"/>
        <v/>
      </c>
      <c r="CI45" s="13" t="str">
        <f t="shared" si="7"/>
        <v/>
      </c>
      <c r="CJ45" s="13" t="str">
        <f t="shared" si="8"/>
        <v/>
      </c>
      <c r="CK45" s="13" t="str">
        <f t="shared" si="9"/>
        <v/>
      </c>
      <c r="CL45" s="13" t="str">
        <f t="shared" si="10"/>
        <v/>
      </c>
      <c r="CM45" s="13" t="str">
        <f t="shared" si="11"/>
        <v/>
      </c>
      <c r="CN45" s="13" t="str">
        <f t="shared" si="12"/>
        <v/>
      </c>
      <c r="CO45" s="13" t="str">
        <f t="shared" si="13"/>
        <v/>
      </c>
      <c r="CP45" s="13" t="str">
        <f t="shared" si="14"/>
        <v/>
      </c>
      <c r="CQ45" s="13" t="str">
        <f t="shared" si="15"/>
        <v/>
      </c>
      <c r="CR45" s="13" t="str">
        <f t="shared" si="16"/>
        <v/>
      </c>
      <c r="CS45" s="13" t="str">
        <f t="shared" si="17"/>
        <v/>
      </c>
      <c r="CT45" s="13" t="str">
        <f t="shared" si="18"/>
        <v/>
      </c>
      <c r="CU45" s="13" t="str">
        <f t="shared" si="19"/>
        <v/>
      </c>
      <c r="CV45" s="13" t="str">
        <f t="shared" si="20"/>
        <v/>
      </c>
      <c r="CW45" s="13" t="str">
        <f t="shared" si="21"/>
        <v/>
      </c>
      <c r="CX45" s="13" t="str">
        <f t="shared" si="22"/>
        <v/>
      </c>
      <c r="CY45" s="13" t="str">
        <f t="shared" si="23"/>
        <v/>
      </c>
      <c r="CZ45" s="13" t="str">
        <f t="shared" si="24"/>
        <v/>
      </c>
      <c r="DA45" s="13" t="str">
        <f t="shared" si="25"/>
        <v/>
      </c>
      <c r="DB45" s="13" t="str">
        <f t="shared" si="26"/>
        <v/>
      </c>
      <c r="DC45" s="13" t="str">
        <f t="shared" si="27"/>
        <v/>
      </c>
      <c r="DD45" s="13" t="str">
        <f t="shared" si="28"/>
        <v/>
      </c>
      <c r="DE45" s="13" t="str">
        <f t="shared" si="29"/>
        <v/>
      </c>
      <c r="DF45" s="13" t="str">
        <f t="shared" si="30"/>
        <v/>
      </c>
      <c r="DG45" s="13" t="str">
        <f t="shared" si="31"/>
        <v/>
      </c>
      <c r="DH45" s="13" t="str">
        <f t="shared" si="32"/>
        <v/>
      </c>
      <c r="DI45" s="13" t="str">
        <f t="shared" si="33"/>
        <v/>
      </c>
      <c r="DJ45" s="13" t="str">
        <f t="shared" si="34"/>
        <v/>
      </c>
      <c r="DK45" s="13" t="str">
        <f t="shared" si="35"/>
        <v/>
      </c>
      <c r="DL45" s="13" t="str">
        <f t="shared" si="36"/>
        <v/>
      </c>
      <c r="DM45" s="13" t="str">
        <f t="shared" si="37"/>
        <v/>
      </c>
      <c r="DN45" s="13" t="str">
        <f t="shared" si="38"/>
        <v/>
      </c>
      <c r="DO45" s="13" t="str">
        <f t="shared" si="39"/>
        <v/>
      </c>
      <c r="DP45" s="13" t="str">
        <f t="shared" si="40"/>
        <v/>
      </c>
      <c r="DQ45" s="13" t="str">
        <f t="shared" si="41"/>
        <v/>
      </c>
      <c r="DR45" s="13" t="str">
        <f t="shared" si="42"/>
        <v/>
      </c>
      <c r="DS45" s="13" t="str">
        <f t="shared" si="43"/>
        <v/>
      </c>
      <c r="DT45" s="13" t="str">
        <f t="shared" si="44"/>
        <v/>
      </c>
      <c r="DU45" s="13" t="str">
        <f t="shared" si="45"/>
        <v/>
      </c>
      <c r="DV45" s="13" t="str">
        <f t="shared" si="46"/>
        <v/>
      </c>
      <c r="DW45" s="13" t="str">
        <f t="shared" si="47"/>
        <v/>
      </c>
      <c r="DX45" s="13" t="str">
        <f t="shared" si="48"/>
        <v/>
      </c>
      <c r="DY45" s="13" t="str">
        <f t="shared" si="49"/>
        <v/>
      </c>
      <c r="DZ45" s="13" t="str">
        <f t="shared" si="50"/>
        <v/>
      </c>
      <c r="EA45" s="14" t="str">
        <f t="shared" si="51"/>
        <v/>
      </c>
    </row>
    <row r="46" spans="1:131" x14ac:dyDescent="0.25">
      <c r="A46" s="44"/>
      <c r="B46" s="42"/>
      <c r="C46" s="40"/>
      <c r="D46" s="40"/>
      <c r="E46" s="40"/>
      <c r="F46" s="40"/>
      <c r="G46" s="40"/>
      <c r="H46" s="42"/>
      <c r="I46" s="40"/>
      <c r="J46" s="40"/>
      <c r="K46" s="40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0"/>
      <c r="W46" s="40"/>
      <c r="X46" s="40"/>
      <c r="Y46" s="40"/>
      <c r="Z46" s="43"/>
      <c r="AA46" s="40"/>
      <c r="AB46" s="43"/>
      <c r="AC46" s="46"/>
      <c r="AD46" s="46"/>
      <c r="AE46" s="40"/>
      <c r="AF46" s="43"/>
      <c r="AG46" s="46"/>
      <c r="AH46" s="46"/>
      <c r="AI46" s="40"/>
      <c r="AJ46" s="40"/>
      <c r="AK46" s="40"/>
      <c r="AL46" s="42"/>
      <c r="AM46" s="40"/>
      <c r="AN46" s="40"/>
      <c r="AO46" s="40"/>
      <c r="AP46" s="40"/>
      <c r="AQ46" s="40"/>
      <c r="AR46" s="42"/>
      <c r="AS46" s="40"/>
      <c r="AT46" s="40"/>
      <c r="AU46" s="40"/>
      <c r="AV46" s="40"/>
      <c r="AW46" s="40"/>
      <c r="AX46" s="42"/>
      <c r="AY46" s="40"/>
      <c r="AZ46" s="48"/>
      <c r="BA46" s="2">
        <f t="shared" si="1"/>
        <v>0</v>
      </c>
      <c r="CD46" s="12" t="str">
        <f t="shared" si="2"/>
        <v/>
      </c>
      <c r="CE46" s="13" t="str">
        <f t="shared" si="3"/>
        <v/>
      </c>
      <c r="CF46" s="13" t="str">
        <f t="shared" si="4"/>
        <v/>
      </c>
      <c r="CG46" s="13" t="str">
        <f t="shared" si="5"/>
        <v/>
      </c>
      <c r="CH46" s="13" t="str">
        <f t="shared" si="6"/>
        <v/>
      </c>
      <c r="CI46" s="13" t="str">
        <f t="shared" si="7"/>
        <v/>
      </c>
      <c r="CJ46" s="13" t="str">
        <f t="shared" si="8"/>
        <v/>
      </c>
      <c r="CK46" s="13" t="str">
        <f t="shared" si="9"/>
        <v/>
      </c>
      <c r="CL46" s="13" t="str">
        <f t="shared" si="10"/>
        <v/>
      </c>
      <c r="CM46" s="13" t="str">
        <f t="shared" si="11"/>
        <v/>
      </c>
      <c r="CN46" s="13" t="str">
        <f t="shared" si="12"/>
        <v/>
      </c>
      <c r="CO46" s="13" t="str">
        <f t="shared" si="13"/>
        <v/>
      </c>
      <c r="CP46" s="13" t="str">
        <f t="shared" si="14"/>
        <v/>
      </c>
      <c r="CQ46" s="13" t="str">
        <f t="shared" si="15"/>
        <v/>
      </c>
      <c r="CR46" s="13" t="str">
        <f t="shared" si="16"/>
        <v/>
      </c>
      <c r="CS46" s="13" t="str">
        <f t="shared" si="17"/>
        <v/>
      </c>
      <c r="CT46" s="13" t="str">
        <f t="shared" si="18"/>
        <v/>
      </c>
      <c r="CU46" s="13" t="str">
        <f t="shared" si="19"/>
        <v/>
      </c>
      <c r="CV46" s="13" t="str">
        <f t="shared" si="20"/>
        <v/>
      </c>
      <c r="CW46" s="13" t="str">
        <f t="shared" si="21"/>
        <v/>
      </c>
      <c r="CX46" s="13" t="str">
        <f t="shared" si="22"/>
        <v/>
      </c>
      <c r="CY46" s="13" t="str">
        <f t="shared" si="23"/>
        <v/>
      </c>
      <c r="CZ46" s="13" t="str">
        <f t="shared" si="24"/>
        <v/>
      </c>
      <c r="DA46" s="13" t="str">
        <f t="shared" si="25"/>
        <v/>
      </c>
      <c r="DB46" s="13" t="str">
        <f t="shared" si="26"/>
        <v/>
      </c>
      <c r="DC46" s="13" t="str">
        <f t="shared" si="27"/>
        <v/>
      </c>
      <c r="DD46" s="13" t="str">
        <f t="shared" si="28"/>
        <v/>
      </c>
      <c r="DE46" s="13" t="str">
        <f t="shared" si="29"/>
        <v/>
      </c>
      <c r="DF46" s="13" t="str">
        <f t="shared" si="30"/>
        <v/>
      </c>
      <c r="DG46" s="13" t="str">
        <f t="shared" si="31"/>
        <v/>
      </c>
      <c r="DH46" s="13" t="str">
        <f t="shared" si="32"/>
        <v/>
      </c>
      <c r="DI46" s="13" t="str">
        <f t="shared" si="33"/>
        <v/>
      </c>
      <c r="DJ46" s="13" t="str">
        <f t="shared" si="34"/>
        <v/>
      </c>
      <c r="DK46" s="13" t="str">
        <f t="shared" si="35"/>
        <v/>
      </c>
      <c r="DL46" s="13" t="str">
        <f t="shared" si="36"/>
        <v/>
      </c>
      <c r="DM46" s="13" t="str">
        <f t="shared" si="37"/>
        <v/>
      </c>
      <c r="DN46" s="13" t="str">
        <f t="shared" si="38"/>
        <v/>
      </c>
      <c r="DO46" s="13" t="str">
        <f t="shared" si="39"/>
        <v/>
      </c>
      <c r="DP46" s="13" t="str">
        <f t="shared" si="40"/>
        <v/>
      </c>
      <c r="DQ46" s="13" t="str">
        <f t="shared" si="41"/>
        <v/>
      </c>
      <c r="DR46" s="13" t="str">
        <f t="shared" si="42"/>
        <v/>
      </c>
      <c r="DS46" s="13" t="str">
        <f t="shared" si="43"/>
        <v/>
      </c>
      <c r="DT46" s="13" t="str">
        <f t="shared" si="44"/>
        <v/>
      </c>
      <c r="DU46" s="13" t="str">
        <f t="shared" si="45"/>
        <v/>
      </c>
      <c r="DV46" s="13" t="str">
        <f t="shared" si="46"/>
        <v/>
      </c>
      <c r="DW46" s="13" t="str">
        <f t="shared" si="47"/>
        <v/>
      </c>
      <c r="DX46" s="13" t="str">
        <f t="shared" si="48"/>
        <v/>
      </c>
      <c r="DY46" s="13" t="str">
        <f t="shared" si="49"/>
        <v/>
      </c>
      <c r="DZ46" s="13" t="str">
        <f t="shared" si="50"/>
        <v/>
      </c>
      <c r="EA46" s="14" t="str">
        <f t="shared" si="51"/>
        <v/>
      </c>
    </row>
    <row r="47" spans="1:131" x14ac:dyDescent="0.25">
      <c r="A47" s="44"/>
      <c r="B47" s="43"/>
      <c r="C47" s="40"/>
      <c r="D47" s="41"/>
      <c r="E47" s="40"/>
      <c r="F47" s="40"/>
      <c r="G47" s="40"/>
      <c r="H47" s="43"/>
      <c r="I47" s="40"/>
      <c r="J47" s="41"/>
      <c r="K47" s="40"/>
      <c r="L47" s="46"/>
      <c r="M47" s="40"/>
      <c r="N47" s="40"/>
      <c r="O47" s="42"/>
      <c r="P47" s="46"/>
      <c r="Q47" s="46"/>
      <c r="R47" s="40"/>
      <c r="S47" s="42"/>
      <c r="T47" s="46"/>
      <c r="U47" s="46"/>
      <c r="V47" s="41"/>
      <c r="W47" s="40"/>
      <c r="X47" s="40"/>
      <c r="Y47" s="40"/>
      <c r="Z47" s="43"/>
      <c r="AA47" s="46"/>
      <c r="AB47" s="45"/>
      <c r="AC47" s="46"/>
      <c r="AD47" s="46"/>
      <c r="AE47" s="46"/>
      <c r="AF47" s="46"/>
      <c r="AG47" s="46"/>
      <c r="AH47" s="46"/>
      <c r="AI47" s="40"/>
      <c r="AJ47" s="40"/>
      <c r="AK47" s="40"/>
      <c r="AL47" s="43"/>
      <c r="AM47" s="40"/>
      <c r="AN47" s="41"/>
      <c r="AO47" s="40"/>
      <c r="AP47" s="40"/>
      <c r="AQ47" s="40"/>
      <c r="AR47" s="43"/>
      <c r="AS47" s="40"/>
      <c r="AT47" s="41"/>
      <c r="AU47" s="40"/>
      <c r="AV47" s="40"/>
      <c r="AW47" s="40"/>
      <c r="AX47" s="43"/>
      <c r="AY47" s="40"/>
      <c r="AZ47" s="48"/>
      <c r="BA47" s="2">
        <f t="shared" si="1"/>
        <v>0</v>
      </c>
      <c r="CD47" s="12" t="str">
        <f t="shared" si="2"/>
        <v/>
      </c>
      <c r="CE47" s="13" t="str">
        <f t="shared" si="3"/>
        <v/>
      </c>
      <c r="CF47" s="13" t="str">
        <f t="shared" si="4"/>
        <v/>
      </c>
      <c r="CG47" s="13" t="str">
        <f t="shared" si="5"/>
        <v/>
      </c>
      <c r="CH47" s="13" t="str">
        <f t="shared" si="6"/>
        <v/>
      </c>
      <c r="CI47" s="13" t="str">
        <f t="shared" si="7"/>
        <v/>
      </c>
      <c r="CJ47" s="13" t="str">
        <f t="shared" si="8"/>
        <v/>
      </c>
      <c r="CK47" s="13" t="str">
        <f t="shared" si="9"/>
        <v/>
      </c>
      <c r="CL47" s="13" t="str">
        <f t="shared" si="10"/>
        <v/>
      </c>
      <c r="CM47" s="13" t="str">
        <f t="shared" si="11"/>
        <v/>
      </c>
      <c r="CN47" s="13" t="str">
        <f t="shared" si="12"/>
        <v/>
      </c>
      <c r="CO47" s="13" t="str">
        <f t="shared" si="13"/>
        <v/>
      </c>
      <c r="CP47" s="13" t="str">
        <f t="shared" si="14"/>
        <v/>
      </c>
      <c r="CQ47" s="13" t="str">
        <f t="shared" si="15"/>
        <v/>
      </c>
      <c r="CR47" s="13" t="str">
        <f t="shared" si="16"/>
        <v/>
      </c>
      <c r="CS47" s="13" t="str">
        <f t="shared" si="17"/>
        <v/>
      </c>
      <c r="CT47" s="13" t="str">
        <f t="shared" si="18"/>
        <v/>
      </c>
      <c r="CU47" s="13" t="str">
        <f t="shared" si="19"/>
        <v/>
      </c>
      <c r="CV47" s="13" t="str">
        <f t="shared" si="20"/>
        <v/>
      </c>
      <c r="CW47" s="13" t="str">
        <f t="shared" si="21"/>
        <v/>
      </c>
      <c r="CX47" s="13" t="str">
        <f t="shared" si="22"/>
        <v/>
      </c>
      <c r="CY47" s="13" t="str">
        <f t="shared" si="23"/>
        <v/>
      </c>
      <c r="CZ47" s="13" t="str">
        <f t="shared" si="24"/>
        <v/>
      </c>
      <c r="DA47" s="13" t="str">
        <f t="shared" si="25"/>
        <v/>
      </c>
      <c r="DB47" s="13" t="str">
        <f t="shared" si="26"/>
        <v/>
      </c>
      <c r="DC47" s="13" t="str">
        <f t="shared" si="27"/>
        <v/>
      </c>
      <c r="DD47" s="13" t="str">
        <f t="shared" si="28"/>
        <v/>
      </c>
      <c r="DE47" s="13" t="str">
        <f t="shared" si="29"/>
        <v/>
      </c>
      <c r="DF47" s="13" t="str">
        <f t="shared" si="30"/>
        <v/>
      </c>
      <c r="DG47" s="13" t="str">
        <f t="shared" si="31"/>
        <v/>
      </c>
      <c r="DH47" s="13" t="str">
        <f t="shared" si="32"/>
        <v/>
      </c>
      <c r="DI47" s="13" t="str">
        <f t="shared" si="33"/>
        <v/>
      </c>
      <c r="DJ47" s="13" t="str">
        <f t="shared" si="34"/>
        <v/>
      </c>
      <c r="DK47" s="13" t="str">
        <f t="shared" si="35"/>
        <v/>
      </c>
      <c r="DL47" s="13" t="str">
        <f t="shared" si="36"/>
        <v/>
      </c>
      <c r="DM47" s="13" t="str">
        <f t="shared" si="37"/>
        <v/>
      </c>
      <c r="DN47" s="13" t="str">
        <f t="shared" si="38"/>
        <v/>
      </c>
      <c r="DO47" s="13" t="str">
        <f t="shared" si="39"/>
        <v/>
      </c>
      <c r="DP47" s="13" t="str">
        <f t="shared" si="40"/>
        <v/>
      </c>
      <c r="DQ47" s="13" t="str">
        <f t="shared" si="41"/>
        <v/>
      </c>
      <c r="DR47" s="13" t="str">
        <f t="shared" si="42"/>
        <v/>
      </c>
      <c r="DS47" s="13" t="str">
        <f t="shared" si="43"/>
        <v/>
      </c>
      <c r="DT47" s="13" t="str">
        <f t="shared" si="44"/>
        <v/>
      </c>
      <c r="DU47" s="13" t="str">
        <f t="shared" si="45"/>
        <v/>
      </c>
      <c r="DV47" s="13" t="str">
        <f t="shared" si="46"/>
        <v/>
      </c>
      <c r="DW47" s="13" t="str">
        <f t="shared" si="47"/>
        <v/>
      </c>
      <c r="DX47" s="13" t="str">
        <f t="shared" si="48"/>
        <v/>
      </c>
      <c r="DY47" s="13" t="str">
        <f t="shared" si="49"/>
        <v/>
      </c>
      <c r="DZ47" s="13" t="str">
        <f t="shared" si="50"/>
        <v/>
      </c>
      <c r="EA47" s="14" t="str">
        <f t="shared" si="51"/>
        <v/>
      </c>
    </row>
    <row r="48" spans="1:131" x14ac:dyDescent="0.25">
      <c r="A48" s="44"/>
      <c r="B48" s="42"/>
      <c r="C48" s="40"/>
      <c r="D48" s="40"/>
      <c r="E48" s="40"/>
      <c r="F48" s="40"/>
      <c r="G48" s="40"/>
      <c r="H48" s="42"/>
      <c r="I48" s="40"/>
      <c r="J48" s="40"/>
      <c r="K48" s="40"/>
      <c r="L48" s="46"/>
      <c r="M48" s="40"/>
      <c r="N48" s="40"/>
      <c r="O48" s="43"/>
      <c r="P48" s="46"/>
      <c r="Q48" s="46"/>
      <c r="R48" s="40"/>
      <c r="S48" s="43"/>
      <c r="T48" s="46"/>
      <c r="U48" s="46"/>
      <c r="V48" s="40"/>
      <c r="W48" s="40"/>
      <c r="X48" s="40"/>
      <c r="Y48" s="40"/>
      <c r="Z48" s="42"/>
      <c r="AA48" s="40"/>
      <c r="AB48" s="43"/>
      <c r="AC48" s="40"/>
      <c r="AD48" s="40"/>
      <c r="AE48" s="40"/>
      <c r="AF48" s="42"/>
      <c r="AG48" s="40"/>
      <c r="AH48" s="40"/>
      <c r="AI48" s="40"/>
      <c r="AJ48" s="40"/>
      <c r="AK48" s="40"/>
      <c r="AL48" s="42"/>
      <c r="AM48" s="40"/>
      <c r="AN48" s="40"/>
      <c r="AO48" s="40"/>
      <c r="AP48" s="40"/>
      <c r="AQ48" s="40"/>
      <c r="AR48" s="42"/>
      <c r="AS48" s="40"/>
      <c r="AT48" s="40"/>
      <c r="AU48" s="40"/>
      <c r="AV48" s="40"/>
      <c r="AW48" s="40"/>
      <c r="AX48" s="42"/>
      <c r="AY48" s="40"/>
      <c r="AZ48" s="48"/>
      <c r="BA48" s="2">
        <f t="shared" si="1"/>
        <v>0</v>
      </c>
      <c r="CD48" s="12" t="str">
        <f t="shared" si="2"/>
        <v/>
      </c>
      <c r="CE48" s="13" t="str">
        <f t="shared" si="3"/>
        <v/>
      </c>
      <c r="CF48" s="13" t="str">
        <f t="shared" si="4"/>
        <v/>
      </c>
      <c r="CG48" s="13" t="str">
        <f t="shared" si="5"/>
        <v/>
      </c>
      <c r="CH48" s="13" t="str">
        <f t="shared" si="6"/>
        <v/>
      </c>
      <c r="CI48" s="13" t="str">
        <f t="shared" si="7"/>
        <v/>
      </c>
      <c r="CJ48" s="13" t="str">
        <f t="shared" si="8"/>
        <v/>
      </c>
      <c r="CK48" s="13" t="str">
        <f t="shared" si="9"/>
        <v/>
      </c>
      <c r="CL48" s="13" t="str">
        <f t="shared" si="10"/>
        <v/>
      </c>
      <c r="CM48" s="13" t="str">
        <f t="shared" si="11"/>
        <v/>
      </c>
      <c r="CN48" s="13" t="str">
        <f t="shared" si="12"/>
        <v/>
      </c>
      <c r="CO48" s="13" t="str">
        <f t="shared" si="13"/>
        <v/>
      </c>
      <c r="CP48" s="13" t="str">
        <f t="shared" si="14"/>
        <v/>
      </c>
      <c r="CQ48" s="13" t="str">
        <f t="shared" si="15"/>
        <v/>
      </c>
      <c r="CR48" s="13" t="str">
        <f t="shared" si="16"/>
        <v/>
      </c>
      <c r="CS48" s="13" t="str">
        <f t="shared" si="17"/>
        <v/>
      </c>
      <c r="CT48" s="13" t="str">
        <f t="shared" si="18"/>
        <v/>
      </c>
      <c r="CU48" s="13" t="str">
        <f t="shared" si="19"/>
        <v/>
      </c>
      <c r="CV48" s="13" t="str">
        <f t="shared" si="20"/>
        <v/>
      </c>
      <c r="CW48" s="13" t="str">
        <f t="shared" si="21"/>
        <v/>
      </c>
      <c r="CX48" s="13" t="str">
        <f t="shared" si="22"/>
        <v/>
      </c>
      <c r="CY48" s="13" t="str">
        <f t="shared" si="23"/>
        <v/>
      </c>
      <c r="CZ48" s="13" t="str">
        <f t="shared" si="24"/>
        <v/>
      </c>
      <c r="DA48" s="13" t="str">
        <f t="shared" si="25"/>
        <v/>
      </c>
      <c r="DB48" s="13" t="str">
        <f t="shared" si="26"/>
        <v/>
      </c>
      <c r="DC48" s="13" t="str">
        <f t="shared" si="27"/>
        <v/>
      </c>
      <c r="DD48" s="13" t="str">
        <f t="shared" si="28"/>
        <v/>
      </c>
      <c r="DE48" s="13" t="str">
        <f t="shared" si="29"/>
        <v/>
      </c>
      <c r="DF48" s="13" t="str">
        <f t="shared" si="30"/>
        <v/>
      </c>
      <c r="DG48" s="13" t="str">
        <f t="shared" si="31"/>
        <v/>
      </c>
      <c r="DH48" s="13" t="str">
        <f t="shared" si="32"/>
        <v/>
      </c>
      <c r="DI48" s="13" t="str">
        <f t="shared" si="33"/>
        <v/>
      </c>
      <c r="DJ48" s="13" t="str">
        <f t="shared" si="34"/>
        <v/>
      </c>
      <c r="DK48" s="13" t="str">
        <f t="shared" si="35"/>
        <v/>
      </c>
      <c r="DL48" s="13" t="str">
        <f t="shared" si="36"/>
        <v/>
      </c>
      <c r="DM48" s="13" t="str">
        <f t="shared" si="37"/>
        <v/>
      </c>
      <c r="DN48" s="13" t="str">
        <f t="shared" si="38"/>
        <v/>
      </c>
      <c r="DO48" s="13" t="str">
        <f t="shared" si="39"/>
        <v/>
      </c>
      <c r="DP48" s="13" t="str">
        <f t="shared" si="40"/>
        <v/>
      </c>
      <c r="DQ48" s="13" t="str">
        <f t="shared" si="41"/>
        <v/>
      </c>
      <c r="DR48" s="13" t="str">
        <f t="shared" si="42"/>
        <v/>
      </c>
      <c r="DS48" s="13" t="str">
        <f t="shared" si="43"/>
        <v/>
      </c>
      <c r="DT48" s="13" t="str">
        <f t="shared" si="44"/>
        <v/>
      </c>
      <c r="DU48" s="13" t="str">
        <f t="shared" si="45"/>
        <v/>
      </c>
      <c r="DV48" s="13" t="str">
        <f t="shared" si="46"/>
        <v/>
      </c>
      <c r="DW48" s="13" t="str">
        <f t="shared" si="47"/>
        <v/>
      </c>
      <c r="DX48" s="13" t="str">
        <f t="shared" si="48"/>
        <v/>
      </c>
      <c r="DY48" s="13" t="str">
        <f t="shared" si="49"/>
        <v/>
      </c>
      <c r="DZ48" s="13" t="str">
        <f t="shared" si="50"/>
        <v/>
      </c>
      <c r="EA48" s="14" t="str">
        <f t="shared" si="51"/>
        <v/>
      </c>
    </row>
    <row r="49" spans="1:139" x14ac:dyDescent="0.25">
      <c r="A49" s="44"/>
      <c r="B49" s="43"/>
      <c r="C49" s="40"/>
      <c r="D49" s="41"/>
      <c r="E49" s="40"/>
      <c r="F49" s="40"/>
      <c r="G49" s="40"/>
      <c r="H49" s="43"/>
      <c r="I49" s="40"/>
      <c r="J49" s="41"/>
      <c r="K49" s="40"/>
      <c r="L49" s="46"/>
      <c r="M49" s="46"/>
      <c r="N49" s="46"/>
      <c r="O49" s="45"/>
      <c r="P49" s="46"/>
      <c r="Q49" s="46"/>
      <c r="R49" s="46"/>
      <c r="S49" s="46"/>
      <c r="T49" s="46"/>
      <c r="U49" s="46"/>
      <c r="V49" s="41"/>
      <c r="W49" s="40"/>
      <c r="X49" s="40"/>
      <c r="Y49" s="40"/>
      <c r="Z49" s="43"/>
      <c r="AA49" s="40"/>
      <c r="AB49" s="41"/>
      <c r="AC49" s="40"/>
      <c r="AD49" s="40"/>
      <c r="AE49" s="40"/>
      <c r="AF49" s="43"/>
      <c r="AG49" s="40"/>
      <c r="AH49" s="41"/>
      <c r="AI49" s="40"/>
      <c r="AJ49" s="40"/>
      <c r="AK49" s="40"/>
      <c r="AL49" s="43"/>
      <c r="AM49" s="40"/>
      <c r="AN49" s="41"/>
      <c r="AO49" s="40"/>
      <c r="AP49" s="40"/>
      <c r="AQ49" s="40"/>
      <c r="AR49" s="43"/>
      <c r="AS49" s="40"/>
      <c r="AT49" s="41"/>
      <c r="AU49" s="40"/>
      <c r="AV49" s="40"/>
      <c r="AW49" s="40"/>
      <c r="AX49" s="43"/>
      <c r="AY49" s="40"/>
      <c r="AZ49" s="48"/>
      <c r="BA49" s="2">
        <f t="shared" si="1"/>
        <v>0</v>
      </c>
      <c r="CD49" s="12" t="str">
        <f t="shared" si="2"/>
        <v/>
      </c>
      <c r="CE49" s="13" t="str">
        <f t="shared" si="3"/>
        <v/>
      </c>
      <c r="CF49" s="13" t="str">
        <f t="shared" si="4"/>
        <v/>
      </c>
      <c r="CG49" s="13" t="str">
        <f t="shared" si="5"/>
        <v/>
      </c>
      <c r="CH49" s="13" t="str">
        <f t="shared" si="6"/>
        <v/>
      </c>
      <c r="CI49" s="13" t="str">
        <f t="shared" si="7"/>
        <v/>
      </c>
      <c r="CJ49" s="13" t="str">
        <f t="shared" si="8"/>
        <v/>
      </c>
      <c r="CK49" s="13" t="str">
        <f t="shared" si="9"/>
        <v/>
      </c>
      <c r="CL49" s="13" t="str">
        <f t="shared" si="10"/>
        <v/>
      </c>
      <c r="CM49" s="13" t="str">
        <f t="shared" si="11"/>
        <v/>
      </c>
      <c r="CN49" s="13" t="str">
        <f t="shared" si="12"/>
        <v/>
      </c>
      <c r="CO49" s="13" t="str">
        <f t="shared" si="13"/>
        <v/>
      </c>
      <c r="CP49" s="13" t="str">
        <f t="shared" si="14"/>
        <v/>
      </c>
      <c r="CQ49" s="13" t="str">
        <f t="shared" si="15"/>
        <v/>
      </c>
      <c r="CR49" s="13" t="str">
        <f t="shared" si="16"/>
        <v/>
      </c>
      <c r="CS49" s="13" t="str">
        <f t="shared" si="17"/>
        <v/>
      </c>
      <c r="CT49" s="13" t="str">
        <f t="shared" si="18"/>
        <v/>
      </c>
      <c r="CU49" s="13" t="str">
        <f t="shared" si="19"/>
        <v/>
      </c>
      <c r="CV49" s="13" t="str">
        <f t="shared" si="20"/>
        <v/>
      </c>
      <c r="CW49" s="13" t="str">
        <f t="shared" si="21"/>
        <v/>
      </c>
      <c r="CX49" s="13" t="str">
        <f t="shared" si="22"/>
        <v/>
      </c>
      <c r="CY49" s="13" t="str">
        <f t="shared" si="23"/>
        <v/>
      </c>
      <c r="CZ49" s="13" t="str">
        <f t="shared" si="24"/>
        <v/>
      </c>
      <c r="DA49" s="13" t="str">
        <f t="shared" si="25"/>
        <v/>
      </c>
      <c r="DB49" s="13" t="str">
        <f t="shared" si="26"/>
        <v/>
      </c>
      <c r="DC49" s="13" t="str">
        <f t="shared" si="27"/>
        <v/>
      </c>
      <c r="DD49" s="13" t="str">
        <f t="shared" si="28"/>
        <v/>
      </c>
      <c r="DE49" s="13" t="str">
        <f t="shared" si="29"/>
        <v/>
      </c>
      <c r="DF49" s="13" t="str">
        <f t="shared" si="30"/>
        <v/>
      </c>
      <c r="DG49" s="13" t="str">
        <f t="shared" si="31"/>
        <v/>
      </c>
      <c r="DH49" s="13" t="str">
        <f t="shared" si="32"/>
        <v/>
      </c>
      <c r="DI49" s="13" t="str">
        <f t="shared" si="33"/>
        <v/>
      </c>
      <c r="DJ49" s="13" t="str">
        <f t="shared" si="34"/>
        <v/>
      </c>
      <c r="DK49" s="13" t="str">
        <f t="shared" si="35"/>
        <v/>
      </c>
      <c r="DL49" s="13" t="str">
        <f t="shared" si="36"/>
        <v/>
      </c>
      <c r="DM49" s="13" t="str">
        <f t="shared" si="37"/>
        <v/>
      </c>
      <c r="DN49" s="13" t="str">
        <f t="shared" si="38"/>
        <v/>
      </c>
      <c r="DO49" s="13" t="str">
        <f t="shared" si="39"/>
        <v/>
      </c>
      <c r="DP49" s="13" t="str">
        <f t="shared" si="40"/>
        <v/>
      </c>
      <c r="DQ49" s="13" t="str">
        <f t="shared" si="41"/>
        <v/>
      </c>
      <c r="DR49" s="13" t="str">
        <f t="shared" si="42"/>
        <v/>
      </c>
      <c r="DS49" s="13" t="str">
        <f t="shared" si="43"/>
        <v/>
      </c>
      <c r="DT49" s="13" t="str">
        <f t="shared" si="44"/>
        <v/>
      </c>
      <c r="DU49" s="13" t="str">
        <f t="shared" si="45"/>
        <v/>
      </c>
      <c r="DV49" s="13" t="str">
        <f t="shared" si="46"/>
        <v/>
      </c>
      <c r="DW49" s="13" t="str">
        <f t="shared" si="47"/>
        <v/>
      </c>
      <c r="DX49" s="13" t="str">
        <f t="shared" si="48"/>
        <v/>
      </c>
      <c r="DY49" s="13" t="str">
        <f t="shared" si="49"/>
        <v/>
      </c>
      <c r="DZ49" s="13" t="str">
        <f t="shared" si="50"/>
        <v/>
      </c>
      <c r="EA49" s="14" t="str">
        <f t="shared" si="51"/>
        <v/>
      </c>
    </row>
    <row r="50" spans="1:139" x14ac:dyDescent="0.25">
      <c r="A50" s="44"/>
      <c r="B50" s="45"/>
      <c r="C50" s="46"/>
      <c r="D50" s="46"/>
      <c r="E50" s="46"/>
      <c r="F50" s="46"/>
      <c r="G50" s="46"/>
      <c r="H50" s="45"/>
      <c r="I50" s="46"/>
      <c r="J50" s="46"/>
      <c r="K50" s="46"/>
      <c r="L50" s="46"/>
      <c r="M50" s="46"/>
      <c r="N50" s="45"/>
      <c r="O50" s="46"/>
      <c r="P50" s="46"/>
      <c r="Q50" s="46"/>
      <c r="R50" s="46"/>
      <c r="S50" s="46"/>
      <c r="T50" s="45"/>
      <c r="U50" s="46"/>
      <c r="V50" s="46"/>
      <c r="W50" s="46"/>
      <c r="X50" s="46"/>
      <c r="Y50" s="46"/>
      <c r="Z50" s="45"/>
      <c r="AA50" s="46"/>
      <c r="AB50" s="46"/>
      <c r="AC50" s="46"/>
      <c r="AD50" s="46"/>
      <c r="AE50" s="46"/>
      <c r="AF50" s="45"/>
      <c r="AG50" s="46"/>
      <c r="AH50" s="46"/>
      <c r="AI50" s="46"/>
      <c r="AJ50" s="46"/>
      <c r="AK50" s="46"/>
      <c r="AL50" s="45"/>
      <c r="AM50" s="46"/>
      <c r="AN50" s="46"/>
      <c r="AO50" s="46"/>
      <c r="AP50" s="46"/>
      <c r="AQ50" s="46"/>
      <c r="AR50" s="45"/>
      <c r="AS50" s="46"/>
      <c r="AT50" s="46"/>
      <c r="AU50" s="46"/>
      <c r="AV50" s="46"/>
      <c r="AW50" s="46"/>
      <c r="AX50" s="45"/>
      <c r="AY50" s="46"/>
      <c r="AZ50" s="48"/>
      <c r="BA50" s="2">
        <f t="shared" si="1"/>
        <v>0</v>
      </c>
      <c r="CD50" s="12" t="str">
        <f t="shared" si="2"/>
        <v/>
      </c>
      <c r="CE50" s="13" t="str">
        <f t="shared" si="3"/>
        <v/>
      </c>
      <c r="CF50" s="13" t="str">
        <f t="shared" si="4"/>
        <v/>
      </c>
      <c r="CG50" s="13" t="str">
        <f t="shared" si="5"/>
        <v/>
      </c>
      <c r="CH50" s="13" t="str">
        <f t="shared" si="6"/>
        <v/>
      </c>
      <c r="CI50" s="13" t="str">
        <f t="shared" si="7"/>
        <v/>
      </c>
      <c r="CJ50" s="13" t="str">
        <f t="shared" si="8"/>
        <v/>
      </c>
      <c r="CK50" s="13" t="str">
        <f t="shared" si="9"/>
        <v/>
      </c>
      <c r="CL50" s="13" t="str">
        <f t="shared" si="10"/>
        <v/>
      </c>
      <c r="CM50" s="13" t="str">
        <f t="shared" si="11"/>
        <v/>
      </c>
      <c r="CN50" s="13" t="str">
        <f t="shared" si="12"/>
        <v/>
      </c>
      <c r="CO50" s="13" t="str">
        <f t="shared" si="13"/>
        <v/>
      </c>
      <c r="CP50" s="13" t="str">
        <f t="shared" si="14"/>
        <v/>
      </c>
      <c r="CQ50" s="13" t="str">
        <f t="shared" si="15"/>
        <v/>
      </c>
      <c r="CR50" s="13" t="str">
        <f t="shared" si="16"/>
        <v/>
      </c>
      <c r="CS50" s="13" t="str">
        <f t="shared" si="17"/>
        <v/>
      </c>
      <c r="CT50" s="13" t="str">
        <f t="shared" si="18"/>
        <v/>
      </c>
      <c r="CU50" s="13" t="str">
        <f t="shared" si="19"/>
        <v/>
      </c>
      <c r="CV50" s="13" t="str">
        <f t="shared" si="20"/>
        <v/>
      </c>
      <c r="CW50" s="13" t="str">
        <f t="shared" si="21"/>
        <v/>
      </c>
      <c r="CX50" s="13" t="str">
        <f t="shared" si="22"/>
        <v/>
      </c>
      <c r="CY50" s="13" t="str">
        <f t="shared" si="23"/>
        <v/>
      </c>
      <c r="CZ50" s="13" t="str">
        <f t="shared" si="24"/>
        <v/>
      </c>
      <c r="DA50" s="13" t="str">
        <f t="shared" si="25"/>
        <v/>
      </c>
      <c r="DB50" s="13" t="str">
        <f t="shared" si="26"/>
        <v/>
      </c>
      <c r="DC50" s="13" t="str">
        <f t="shared" si="27"/>
        <v/>
      </c>
      <c r="DD50" s="13" t="str">
        <f t="shared" si="28"/>
        <v/>
      </c>
      <c r="DE50" s="13" t="str">
        <f t="shared" si="29"/>
        <v/>
      </c>
      <c r="DF50" s="13" t="str">
        <f t="shared" si="30"/>
        <v/>
      </c>
      <c r="DG50" s="13" t="str">
        <f t="shared" si="31"/>
        <v/>
      </c>
      <c r="DH50" s="13" t="str">
        <f t="shared" si="32"/>
        <v/>
      </c>
      <c r="DI50" s="13" t="str">
        <f t="shared" si="33"/>
        <v/>
      </c>
      <c r="DJ50" s="13" t="str">
        <f t="shared" si="34"/>
        <v/>
      </c>
      <c r="DK50" s="13" t="str">
        <f t="shared" si="35"/>
        <v/>
      </c>
      <c r="DL50" s="13" t="str">
        <f t="shared" si="36"/>
        <v/>
      </c>
      <c r="DM50" s="13" t="str">
        <f t="shared" si="37"/>
        <v/>
      </c>
      <c r="DN50" s="13" t="str">
        <f t="shared" si="38"/>
        <v/>
      </c>
      <c r="DO50" s="13" t="str">
        <f t="shared" si="39"/>
        <v/>
      </c>
      <c r="DP50" s="13" t="str">
        <f t="shared" si="40"/>
        <v/>
      </c>
      <c r="DQ50" s="13" t="str">
        <f t="shared" si="41"/>
        <v/>
      </c>
      <c r="DR50" s="13" t="str">
        <f t="shared" si="42"/>
        <v/>
      </c>
      <c r="DS50" s="13" t="str">
        <f t="shared" si="43"/>
        <v/>
      </c>
      <c r="DT50" s="13" t="str">
        <f t="shared" si="44"/>
        <v/>
      </c>
      <c r="DU50" s="13" t="str">
        <f t="shared" si="45"/>
        <v/>
      </c>
      <c r="DV50" s="13" t="str">
        <f t="shared" si="46"/>
        <v/>
      </c>
      <c r="DW50" s="13" t="str">
        <f t="shared" si="47"/>
        <v/>
      </c>
      <c r="DX50" s="13" t="str">
        <f t="shared" si="48"/>
        <v/>
      </c>
      <c r="DY50" s="13" t="str">
        <f t="shared" si="49"/>
        <v/>
      </c>
      <c r="DZ50" s="13" t="str">
        <f t="shared" si="50"/>
        <v/>
      </c>
      <c r="EA50" s="14" t="str">
        <f t="shared" si="51"/>
        <v/>
      </c>
    </row>
    <row r="51" spans="1:139" ht="15.75" thickBot="1" x14ac:dyDescent="0.3">
      <c r="A51" s="44"/>
      <c r="B51" s="43"/>
      <c r="C51" s="40"/>
      <c r="D51" s="41"/>
      <c r="E51" s="40"/>
      <c r="F51" s="40"/>
      <c r="G51" s="40"/>
      <c r="H51" s="43"/>
      <c r="I51" s="40"/>
      <c r="J51" s="41"/>
      <c r="K51" s="40"/>
      <c r="L51" s="40"/>
      <c r="M51" s="40"/>
      <c r="N51" s="43"/>
      <c r="O51" s="40"/>
      <c r="P51" s="41"/>
      <c r="Q51" s="40"/>
      <c r="R51" s="40"/>
      <c r="S51" s="40"/>
      <c r="T51" s="43"/>
      <c r="U51" s="40"/>
      <c r="V51" s="41"/>
      <c r="W51" s="40"/>
      <c r="X51" s="40"/>
      <c r="Y51" s="40"/>
      <c r="Z51" s="43"/>
      <c r="AA51" s="40"/>
      <c r="AB51" s="41"/>
      <c r="AC51" s="40"/>
      <c r="AD51" s="40"/>
      <c r="AE51" s="40"/>
      <c r="AF51" s="43"/>
      <c r="AG51" s="40"/>
      <c r="AH51" s="41"/>
      <c r="AI51" s="40"/>
      <c r="AJ51" s="40"/>
      <c r="AK51" s="40"/>
      <c r="AL51" s="43"/>
      <c r="AM51" s="40"/>
      <c r="AN51" s="41"/>
      <c r="AO51" s="40"/>
      <c r="AP51" s="40"/>
      <c r="AQ51" s="40"/>
      <c r="AR51" s="43"/>
      <c r="AS51" s="40"/>
      <c r="AT51" s="41"/>
      <c r="AU51" s="40"/>
      <c r="AV51" s="40"/>
      <c r="AW51" s="40"/>
      <c r="AX51" s="43"/>
      <c r="AY51" s="40"/>
      <c r="AZ51" s="48"/>
      <c r="BA51" s="2">
        <f t="shared" si="1"/>
        <v>0</v>
      </c>
      <c r="CD51" s="33" t="str">
        <f t="shared" si="2"/>
        <v/>
      </c>
      <c r="CE51" s="34" t="str">
        <f t="shared" si="3"/>
        <v/>
      </c>
      <c r="CF51" s="34" t="str">
        <f t="shared" si="4"/>
        <v/>
      </c>
      <c r="CG51" s="34" t="str">
        <f t="shared" si="5"/>
        <v/>
      </c>
      <c r="CH51" s="34" t="str">
        <f t="shared" si="6"/>
        <v/>
      </c>
      <c r="CI51" s="34" t="str">
        <f t="shared" si="7"/>
        <v/>
      </c>
      <c r="CJ51" s="34" t="str">
        <f t="shared" si="8"/>
        <v/>
      </c>
      <c r="CK51" s="34" t="str">
        <f t="shared" si="9"/>
        <v/>
      </c>
      <c r="CL51" s="34" t="str">
        <f t="shared" si="10"/>
        <v/>
      </c>
      <c r="CM51" s="34" t="str">
        <f t="shared" si="11"/>
        <v/>
      </c>
      <c r="CN51" s="34" t="str">
        <f t="shared" si="12"/>
        <v/>
      </c>
      <c r="CO51" s="34" t="str">
        <f t="shared" si="13"/>
        <v/>
      </c>
      <c r="CP51" s="34" t="str">
        <f t="shared" si="14"/>
        <v/>
      </c>
      <c r="CQ51" s="34" t="str">
        <f t="shared" si="15"/>
        <v/>
      </c>
      <c r="CR51" s="34" t="str">
        <f t="shared" si="16"/>
        <v/>
      </c>
      <c r="CS51" s="34" t="str">
        <f t="shared" si="17"/>
        <v/>
      </c>
      <c r="CT51" s="34" t="str">
        <f t="shared" si="18"/>
        <v/>
      </c>
      <c r="CU51" s="34" t="str">
        <f t="shared" si="19"/>
        <v/>
      </c>
      <c r="CV51" s="34" t="str">
        <f t="shared" si="20"/>
        <v/>
      </c>
      <c r="CW51" s="34" t="str">
        <f t="shared" si="21"/>
        <v/>
      </c>
      <c r="CX51" s="34" t="str">
        <f t="shared" si="22"/>
        <v/>
      </c>
      <c r="CY51" s="34" t="str">
        <f t="shared" si="23"/>
        <v/>
      </c>
      <c r="CZ51" s="34" t="str">
        <f t="shared" si="24"/>
        <v/>
      </c>
      <c r="DA51" s="34" t="str">
        <f t="shared" si="25"/>
        <v/>
      </c>
      <c r="DB51" s="34" t="str">
        <f t="shared" si="26"/>
        <v/>
      </c>
      <c r="DC51" s="34" t="str">
        <f t="shared" si="27"/>
        <v/>
      </c>
      <c r="DD51" s="34" t="str">
        <f t="shared" si="28"/>
        <v/>
      </c>
      <c r="DE51" s="34" t="str">
        <f t="shared" si="29"/>
        <v/>
      </c>
      <c r="DF51" s="34" t="str">
        <f t="shared" si="30"/>
        <v/>
      </c>
      <c r="DG51" s="34" t="str">
        <f t="shared" si="31"/>
        <v/>
      </c>
      <c r="DH51" s="34" t="str">
        <f t="shared" si="32"/>
        <v/>
      </c>
      <c r="DI51" s="34" t="str">
        <f t="shared" si="33"/>
        <v/>
      </c>
      <c r="DJ51" s="34" t="str">
        <f t="shared" si="34"/>
        <v/>
      </c>
      <c r="DK51" s="34" t="str">
        <f t="shared" si="35"/>
        <v/>
      </c>
      <c r="DL51" s="34" t="str">
        <f t="shared" si="36"/>
        <v/>
      </c>
      <c r="DM51" s="34" t="str">
        <f t="shared" si="37"/>
        <v/>
      </c>
      <c r="DN51" s="34" t="str">
        <f t="shared" si="38"/>
        <v/>
      </c>
      <c r="DO51" s="34" t="str">
        <f t="shared" si="39"/>
        <v/>
      </c>
      <c r="DP51" s="34" t="str">
        <f t="shared" si="40"/>
        <v/>
      </c>
      <c r="DQ51" s="34" t="str">
        <f t="shared" si="41"/>
        <v/>
      </c>
      <c r="DR51" s="34" t="str">
        <f t="shared" si="42"/>
        <v/>
      </c>
      <c r="DS51" s="34" t="str">
        <f t="shared" si="43"/>
        <v/>
      </c>
      <c r="DT51" s="34" t="str">
        <f t="shared" si="44"/>
        <v/>
      </c>
      <c r="DU51" s="34" t="str">
        <f t="shared" si="45"/>
        <v/>
      </c>
      <c r="DV51" s="34" t="str">
        <f t="shared" si="46"/>
        <v/>
      </c>
      <c r="DW51" s="34" t="str">
        <f t="shared" si="47"/>
        <v/>
      </c>
      <c r="DX51" s="34" t="str">
        <f t="shared" si="48"/>
        <v/>
      </c>
      <c r="DY51" s="34" t="str">
        <f t="shared" si="49"/>
        <v/>
      </c>
      <c r="DZ51" s="34" t="str">
        <f t="shared" si="50"/>
        <v/>
      </c>
      <c r="EA51" s="35" t="str">
        <f t="shared" si="51"/>
        <v/>
      </c>
      <c r="EI51" s="5"/>
    </row>
    <row r="52" spans="1:139" x14ac:dyDescent="0.25"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154" t="str">
        <f>IF(AZ53=0,"","x-max =  "&amp;(AZ53*(BD2/1000)+0.16)&amp;"  m")</f>
        <v/>
      </c>
      <c r="W52" s="154"/>
      <c r="X52" s="154"/>
      <c r="Y52" s="154"/>
      <c r="Z52" s="154"/>
      <c r="AA52" s="154"/>
      <c r="AB52" s="154"/>
      <c r="AC52" s="154"/>
      <c r="AD52" s="154"/>
      <c r="AE52" s="154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BA52" s="2">
        <f>SUM(BA2:BA51)</f>
        <v>0</v>
      </c>
      <c r="EI52" s="5"/>
    </row>
    <row r="53" spans="1:139" x14ac:dyDescent="0.25">
      <c r="B53" s="2">
        <f>IF(COUNTA(B2:B51)&gt;0,1,0)</f>
        <v>0</v>
      </c>
      <c r="C53" s="2">
        <f t="shared" ref="C53:AY53" si="52">IF(COUNTA(C2:C51)&gt;0,1,0)</f>
        <v>0</v>
      </c>
      <c r="D53" s="2">
        <f t="shared" si="52"/>
        <v>0</v>
      </c>
      <c r="E53" s="2">
        <f t="shared" si="52"/>
        <v>0</v>
      </c>
      <c r="F53" s="2">
        <f t="shared" si="52"/>
        <v>0</v>
      </c>
      <c r="G53" s="2">
        <f t="shared" si="52"/>
        <v>0</v>
      </c>
      <c r="H53" s="2">
        <f t="shared" si="52"/>
        <v>0</v>
      </c>
      <c r="I53" s="2">
        <f t="shared" si="52"/>
        <v>0</v>
      </c>
      <c r="J53" s="2">
        <f t="shared" si="52"/>
        <v>0</v>
      </c>
      <c r="K53" s="2">
        <f t="shared" si="52"/>
        <v>0</v>
      </c>
      <c r="L53" s="2">
        <f t="shared" si="52"/>
        <v>0</v>
      </c>
      <c r="M53" s="2">
        <f t="shared" si="52"/>
        <v>0</v>
      </c>
      <c r="N53" s="2">
        <f t="shared" si="52"/>
        <v>0</v>
      </c>
      <c r="O53" s="2">
        <f t="shared" si="52"/>
        <v>0</v>
      </c>
      <c r="P53" s="2">
        <f t="shared" si="52"/>
        <v>0</v>
      </c>
      <c r="Q53" s="2">
        <f t="shared" si="52"/>
        <v>0</v>
      </c>
      <c r="R53" s="2">
        <f t="shared" si="52"/>
        <v>0</v>
      </c>
      <c r="S53" s="2">
        <f t="shared" si="52"/>
        <v>0</v>
      </c>
      <c r="T53" s="2">
        <f t="shared" si="52"/>
        <v>0</v>
      </c>
      <c r="U53" s="2">
        <f t="shared" si="52"/>
        <v>0</v>
      </c>
      <c r="V53" s="2">
        <f t="shared" si="52"/>
        <v>0</v>
      </c>
      <c r="W53" s="2">
        <f t="shared" si="52"/>
        <v>0</v>
      </c>
      <c r="X53" s="2">
        <f t="shared" si="52"/>
        <v>0</v>
      </c>
      <c r="Y53" s="2">
        <f t="shared" si="52"/>
        <v>0</v>
      </c>
      <c r="Z53" s="2">
        <f t="shared" si="52"/>
        <v>0</v>
      </c>
      <c r="AA53" s="2">
        <f t="shared" si="52"/>
        <v>0</v>
      </c>
      <c r="AB53" s="2">
        <f t="shared" si="52"/>
        <v>0</v>
      </c>
      <c r="AC53" s="2">
        <f t="shared" si="52"/>
        <v>0</v>
      </c>
      <c r="AD53" s="2">
        <f t="shared" si="52"/>
        <v>0</v>
      </c>
      <c r="AE53" s="2">
        <f t="shared" si="52"/>
        <v>0</v>
      </c>
      <c r="AF53" s="2">
        <f t="shared" si="52"/>
        <v>0</v>
      </c>
      <c r="AG53" s="2">
        <f t="shared" si="52"/>
        <v>0</v>
      </c>
      <c r="AH53" s="2">
        <f t="shared" si="52"/>
        <v>0</v>
      </c>
      <c r="AI53" s="2">
        <f t="shared" si="52"/>
        <v>0</v>
      </c>
      <c r="AJ53" s="2">
        <f t="shared" si="52"/>
        <v>0</v>
      </c>
      <c r="AK53" s="2">
        <f t="shared" si="52"/>
        <v>0</v>
      </c>
      <c r="AL53" s="2">
        <f t="shared" si="52"/>
        <v>0</v>
      </c>
      <c r="AM53" s="2">
        <f t="shared" si="52"/>
        <v>0</v>
      </c>
      <c r="AN53" s="2">
        <f t="shared" si="52"/>
        <v>0</v>
      </c>
      <c r="AO53" s="2">
        <f t="shared" si="52"/>
        <v>0</v>
      </c>
      <c r="AP53" s="2">
        <f t="shared" si="52"/>
        <v>0</v>
      </c>
      <c r="AQ53" s="2">
        <f t="shared" si="52"/>
        <v>0</v>
      </c>
      <c r="AR53" s="2">
        <f t="shared" si="52"/>
        <v>0</v>
      </c>
      <c r="AS53" s="2">
        <f t="shared" si="52"/>
        <v>0</v>
      </c>
      <c r="AT53" s="2">
        <f t="shared" si="52"/>
        <v>0</v>
      </c>
      <c r="AU53" s="2">
        <f t="shared" si="52"/>
        <v>0</v>
      </c>
      <c r="AV53" s="2">
        <f t="shared" si="52"/>
        <v>0</v>
      </c>
      <c r="AW53" s="2">
        <f t="shared" si="52"/>
        <v>0</v>
      </c>
      <c r="AX53" s="2">
        <f t="shared" si="52"/>
        <v>0</v>
      </c>
      <c r="AY53" s="2">
        <f t="shared" si="52"/>
        <v>0</v>
      </c>
      <c r="AZ53" s="2">
        <f>SUM(B53:AY53)</f>
        <v>0</v>
      </c>
      <c r="BA53" s="2" t="str">
        <f>IF(BA52=0,"",((BA52*EI5)+EI6))</f>
        <v/>
      </c>
      <c r="BW53" s="36"/>
      <c r="EI53" s="5"/>
    </row>
    <row r="54" spans="1:139" x14ac:dyDescent="0.25">
      <c r="BG54" s="37"/>
      <c r="BH54" s="37"/>
      <c r="BI54" s="37"/>
      <c r="BJ54" s="37"/>
      <c r="BK54" s="37"/>
      <c r="BL54" s="37"/>
      <c r="BN54" s="38"/>
      <c r="BO54" s="37"/>
      <c r="BP54" s="37"/>
      <c r="BQ54" s="37"/>
      <c r="BR54" s="37"/>
      <c r="BW54" s="36"/>
      <c r="CC54" s="5" t="e">
        <v>#REF!</v>
      </c>
      <c r="CD54" s="5" t="e">
        <v>#REF!</v>
      </c>
      <c r="CE54" s="5" t="e">
        <v>#REF!</v>
      </c>
      <c r="CF54" s="5" t="e">
        <v>#REF!</v>
      </c>
      <c r="CG54" s="5" t="e">
        <v>#REF!</v>
      </c>
      <c r="CH54" s="5" t="e">
        <v>#REF!</v>
      </c>
      <c r="CI54" s="5" t="e">
        <v>#REF!</v>
      </c>
      <c r="CJ54" s="5" t="e">
        <v>#REF!</v>
      </c>
      <c r="CK54" s="5" t="e">
        <v>#REF!</v>
      </c>
      <c r="CL54" s="5" t="e">
        <v>#REF!</v>
      </c>
      <c r="CM54" s="5" t="e">
        <v>#REF!</v>
      </c>
      <c r="CN54" s="5" t="e">
        <v>#REF!</v>
      </c>
      <c r="CO54" s="5" t="e">
        <v>#REF!</v>
      </c>
      <c r="CP54" s="5" t="e">
        <v>#REF!</v>
      </c>
      <c r="CQ54" s="5" t="e">
        <v>#REF!</v>
      </c>
      <c r="CR54" s="5" t="e">
        <v>#REF!</v>
      </c>
      <c r="CS54" s="5" t="e">
        <v>#REF!</v>
      </c>
      <c r="CT54" s="5" t="e">
        <v>#REF!</v>
      </c>
      <c r="CU54" s="5" t="e">
        <v>#REF!</v>
      </c>
      <c r="CV54" s="5" t="e">
        <v>#REF!</v>
      </c>
      <c r="CW54" s="5" t="e">
        <v>#REF!</v>
      </c>
      <c r="CX54" s="5" t="e">
        <v>#REF!</v>
      </c>
      <c r="CY54" s="5" t="e">
        <v>#REF!</v>
      </c>
      <c r="CZ54" s="5" t="e">
        <v>#REF!</v>
      </c>
      <c r="DA54" s="5" t="e">
        <v>#REF!</v>
      </c>
      <c r="DB54" s="5" t="e">
        <v>#REF!</v>
      </c>
      <c r="DC54" s="5" t="e">
        <v>#REF!</v>
      </c>
      <c r="DD54" s="5" t="e">
        <v>#REF!</v>
      </c>
      <c r="DE54" s="5" t="e">
        <v>#REF!</v>
      </c>
      <c r="DF54" s="5" t="e">
        <v>#REF!</v>
      </c>
      <c r="DG54" s="5" t="e">
        <v>#REF!</v>
      </c>
      <c r="DH54" s="5" t="e">
        <v>#REF!</v>
      </c>
      <c r="DI54" s="5" t="e">
        <v>#REF!</v>
      </c>
      <c r="DJ54" s="5" t="e">
        <v>#REF!</v>
      </c>
      <c r="DK54" s="5" t="e">
        <v>#REF!</v>
      </c>
      <c r="DL54" s="5" t="e">
        <v>#REF!</v>
      </c>
      <c r="DM54" s="5" t="e">
        <v>#REF!</v>
      </c>
      <c r="DN54" s="5" t="e">
        <v>#REF!</v>
      </c>
      <c r="DO54" s="5" t="e">
        <v>#REF!</v>
      </c>
      <c r="DP54" s="5" t="e">
        <v>#REF!</v>
      </c>
      <c r="DQ54" s="5" t="e">
        <v>#REF!</v>
      </c>
      <c r="DR54" s="5" t="e">
        <v>#REF!</v>
      </c>
      <c r="DS54" s="5" t="e">
        <v>#REF!</v>
      </c>
      <c r="DT54" s="5" t="e">
        <v>#REF!</v>
      </c>
      <c r="DU54" s="5" t="e">
        <v>#REF!</v>
      </c>
      <c r="DV54" s="5" t="e">
        <v>#REF!</v>
      </c>
      <c r="DW54" s="5" t="e">
        <v>#REF!</v>
      </c>
      <c r="DX54" s="5" t="e">
        <v>#REF!</v>
      </c>
      <c r="DY54" s="5" t="e">
        <v>#REF!</v>
      </c>
      <c r="DZ54" s="5" t="e">
        <v>#REF!</v>
      </c>
      <c r="EA54" s="5" t="e">
        <v>#REF!</v>
      </c>
      <c r="EG54" s="5" t="e">
        <v>#REF!</v>
      </c>
      <c r="EI54" s="5"/>
    </row>
    <row r="55" spans="1:139" x14ac:dyDescent="0.25">
      <c r="P55"/>
      <c r="BW55" s="36"/>
      <c r="EI55" s="5"/>
    </row>
    <row r="56" spans="1:139" x14ac:dyDescent="0.25">
      <c r="BW56" s="36"/>
      <c r="EI56" s="5"/>
    </row>
    <row r="57" spans="1:139" x14ac:dyDescent="0.25">
      <c r="BW57" s="36"/>
      <c r="ED57" s="5"/>
      <c r="EE57" s="5"/>
      <c r="EI57" s="5"/>
    </row>
    <row r="58" spans="1:139" x14ac:dyDescent="0.25">
      <c r="AI58" s="39"/>
      <c r="BW58" s="36"/>
      <c r="ED58" s="5"/>
      <c r="EE58" s="5"/>
      <c r="EI58" s="5"/>
    </row>
    <row r="59" spans="1:139" x14ac:dyDescent="0.25">
      <c r="BW59" s="36"/>
      <c r="ED59" s="5"/>
      <c r="EE59" s="5"/>
      <c r="EI59" s="5"/>
    </row>
    <row r="60" spans="1:139" x14ac:dyDescent="0.25">
      <c r="BW60" s="36"/>
      <c r="ED60" s="5"/>
      <c r="EE60" s="5"/>
      <c r="EI60" s="5"/>
    </row>
    <row r="61" spans="1:139" x14ac:dyDescent="0.25">
      <c r="BW61" s="36"/>
      <c r="ED61" s="5"/>
      <c r="EE61" s="5"/>
      <c r="EI61" s="5"/>
    </row>
    <row r="62" spans="1:139" x14ac:dyDescent="0.25">
      <c r="BW62" s="36"/>
      <c r="ED62" s="5"/>
      <c r="EE62" s="5"/>
      <c r="EI62" s="5"/>
    </row>
    <row r="63" spans="1:139" x14ac:dyDescent="0.25">
      <c r="BW63" s="36"/>
      <c r="ED63" s="5"/>
      <c r="EE63" s="5"/>
      <c r="EI63" s="5"/>
    </row>
    <row r="64" spans="1:139" x14ac:dyDescent="0.25">
      <c r="BW64" s="36"/>
      <c r="ED64" s="5"/>
      <c r="EE64" s="5"/>
      <c r="EI64" s="5"/>
    </row>
    <row r="65" spans="75:139" x14ac:dyDescent="0.25">
      <c r="BW65" s="36"/>
      <c r="ED65" s="5"/>
      <c r="EE65" s="5"/>
      <c r="EI65" s="5"/>
    </row>
    <row r="66" spans="75:139" x14ac:dyDescent="0.25">
      <c r="BW66" s="36"/>
      <c r="ED66" s="5"/>
      <c r="EE66" s="5"/>
      <c r="EI66" s="5"/>
    </row>
    <row r="67" spans="75:139" x14ac:dyDescent="0.25">
      <c r="BW67" s="36"/>
      <c r="ED67" s="5"/>
      <c r="EE67" s="5"/>
      <c r="EI67" s="5"/>
    </row>
    <row r="68" spans="75:139" x14ac:dyDescent="0.25">
      <c r="BW68" s="36"/>
      <c r="ED68" s="5"/>
      <c r="EE68" s="5"/>
      <c r="EI68" s="5"/>
    </row>
    <row r="69" spans="75:139" x14ac:dyDescent="0.25">
      <c r="BW69" s="36"/>
      <c r="ED69" s="5"/>
      <c r="EE69" s="5"/>
      <c r="EI69" s="5"/>
    </row>
    <row r="70" spans="75:139" x14ac:dyDescent="0.25">
      <c r="BW70" s="36"/>
      <c r="ED70" s="5"/>
      <c r="EE70" s="5"/>
      <c r="EI70" s="5"/>
    </row>
    <row r="71" spans="75:139" x14ac:dyDescent="0.25">
      <c r="BW71" s="36"/>
      <c r="ED71" s="5"/>
      <c r="EE71" s="5"/>
      <c r="EI71" s="5"/>
    </row>
    <row r="72" spans="75:139" x14ac:dyDescent="0.25">
      <c r="BW72" s="36"/>
      <c r="ED72" s="5"/>
      <c r="EE72" s="5"/>
      <c r="EI72" s="5"/>
    </row>
    <row r="73" spans="75:139" x14ac:dyDescent="0.25">
      <c r="BW73" s="36"/>
      <c r="BZ73" s="8"/>
      <c r="ED73" s="5"/>
      <c r="EE73" s="5"/>
      <c r="EI73" s="5"/>
    </row>
    <row r="74" spans="75:139" x14ac:dyDescent="0.25">
      <c r="BW74" s="36"/>
      <c r="CE74" s="8"/>
      <c r="ED74" s="5"/>
      <c r="EE74" s="5"/>
      <c r="EI74" s="5"/>
    </row>
    <row r="75" spans="75:139" x14ac:dyDescent="0.25">
      <c r="BW75" s="36"/>
      <c r="CA75" s="8"/>
      <c r="CD75" s="8"/>
      <c r="ED75" s="5"/>
      <c r="EE75" s="5"/>
      <c r="EI75" s="5"/>
    </row>
    <row r="76" spans="75:139" x14ac:dyDescent="0.25">
      <c r="BW76" s="36"/>
      <c r="CA76" s="8"/>
      <c r="CD76" s="8"/>
      <c r="ED76" s="5"/>
      <c r="EE76" s="5"/>
      <c r="EI76" s="5"/>
    </row>
    <row r="77" spans="75:139" x14ac:dyDescent="0.25">
      <c r="BW77" s="36"/>
      <c r="CB77" s="8"/>
      <c r="CC77" s="8"/>
      <c r="CG77" s="8"/>
      <c r="ED77" s="5"/>
      <c r="EE77" s="5"/>
      <c r="EI77" s="5"/>
    </row>
    <row r="78" spans="75:139" x14ac:dyDescent="0.25">
      <c r="BW78" s="36"/>
      <c r="CB78" s="8"/>
      <c r="CC78" s="8"/>
      <c r="CG78" s="8"/>
      <c r="ED78" s="5"/>
      <c r="EE78" s="5"/>
      <c r="EI78" s="5"/>
    </row>
    <row r="79" spans="75:139" x14ac:dyDescent="0.25">
      <c r="BW79" s="36"/>
      <c r="CD79" s="8"/>
      <c r="CE79" s="8"/>
      <c r="CI79" s="8"/>
      <c r="ED79" s="5"/>
      <c r="EE79" s="5"/>
      <c r="EI79" s="5"/>
    </row>
    <row r="80" spans="75:139" x14ac:dyDescent="0.25">
      <c r="BW80" s="36"/>
      <c r="CH80" s="8"/>
      <c r="CI80" s="8"/>
      <c r="CM80" s="8"/>
      <c r="ED80" s="5"/>
      <c r="EE80" s="5"/>
      <c r="EI80" s="5"/>
    </row>
    <row r="81" spans="75:139" x14ac:dyDescent="0.25">
      <c r="BW81" s="36"/>
      <c r="CF81" s="8"/>
      <c r="CG81" s="8"/>
      <c r="CK81" s="8"/>
      <c r="ED81" s="5"/>
      <c r="EE81" s="5"/>
      <c r="EI81" s="5"/>
    </row>
    <row r="82" spans="75:139" x14ac:dyDescent="0.25">
      <c r="BW82" s="36"/>
      <c r="CF82" s="8"/>
      <c r="CG82" s="8"/>
      <c r="CK82" s="8"/>
      <c r="ED82" s="5"/>
      <c r="EE82" s="5"/>
      <c r="EI82" s="5"/>
    </row>
    <row r="83" spans="75:139" x14ac:dyDescent="0.25">
      <c r="BW83" s="36"/>
      <c r="CF83" s="8"/>
      <c r="CG83" s="8"/>
      <c r="CK83" s="8"/>
      <c r="ED83" s="5"/>
      <c r="EE83" s="5"/>
      <c r="EI83" s="5"/>
    </row>
    <row r="84" spans="75:139" x14ac:dyDescent="0.25">
      <c r="BW84" s="36"/>
      <c r="CF84" s="8"/>
      <c r="CG84" s="8"/>
      <c r="CK84" s="8"/>
      <c r="ED84" s="5"/>
      <c r="EE84" s="5"/>
      <c r="EI84" s="5"/>
    </row>
    <row r="85" spans="75:139" x14ac:dyDescent="0.25">
      <c r="BW85" s="36"/>
      <c r="CG85" s="8"/>
      <c r="CH85" s="8"/>
      <c r="CL85" s="8"/>
      <c r="ED85" s="5"/>
      <c r="EE85" s="5"/>
      <c r="EI85" s="5"/>
    </row>
    <row r="86" spans="75:139" x14ac:dyDescent="0.25">
      <c r="BW86" s="36"/>
      <c r="CF86" s="8"/>
      <c r="CG86" s="8"/>
      <c r="CK86" s="8"/>
      <c r="ED86" s="5"/>
      <c r="EE86" s="5"/>
      <c r="EI86" s="5"/>
    </row>
    <row r="87" spans="75:139" x14ac:dyDescent="0.25">
      <c r="BW87" s="36"/>
      <c r="CF87" s="8"/>
      <c r="CG87" s="8"/>
      <c r="CK87" s="8"/>
      <c r="ED87" s="5"/>
      <c r="EE87" s="5"/>
      <c r="EI87" s="5"/>
    </row>
    <row r="88" spans="75:139" x14ac:dyDescent="0.25">
      <c r="BW88" s="36"/>
      <c r="CF88" s="8"/>
      <c r="CG88" s="8"/>
      <c r="CK88" s="8"/>
      <c r="ED88" s="5"/>
      <c r="EE88" s="5"/>
      <c r="EI88" s="5"/>
    </row>
    <row r="89" spans="75:139" x14ac:dyDescent="0.25">
      <c r="BW89" s="36"/>
      <c r="CF89" s="8"/>
      <c r="CG89" s="8"/>
      <c r="CK89" s="8"/>
      <c r="ED89" s="5"/>
      <c r="EE89" s="5"/>
      <c r="EI89" s="5"/>
    </row>
    <row r="90" spans="75:139" x14ac:dyDescent="0.25">
      <c r="BW90" s="36"/>
      <c r="CF90" s="8"/>
      <c r="CG90" s="8"/>
      <c r="CK90" s="8"/>
      <c r="ED90" s="5"/>
      <c r="EE90" s="5"/>
      <c r="EI90" s="5"/>
    </row>
    <row r="91" spans="75:139" x14ac:dyDescent="0.25">
      <c r="BW91" s="36"/>
      <c r="CG91" s="8"/>
      <c r="CH91" s="8"/>
      <c r="CL91" s="8"/>
      <c r="ED91" s="5"/>
      <c r="EE91" s="5"/>
      <c r="EI91" s="5"/>
    </row>
    <row r="92" spans="75:139" x14ac:dyDescent="0.25">
      <c r="BW92" s="36"/>
      <c r="CF92" s="8"/>
      <c r="CG92" s="8"/>
      <c r="CK92" s="8"/>
      <c r="ED92" s="5"/>
      <c r="EE92" s="5"/>
      <c r="EI92" s="5"/>
    </row>
    <row r="93" spans="75:139" x14ac:dyDescent="0.25">
      <c r="BW93" s="36"/>
      <c r="CF93" s="8"/>
      <c r="CG93" s="8"/>
      <c r="CK93" s="8"/>
      <c r="ED93" s="5"/>
      <c r="EE93" s="5"/>
      <c r="EI93" s="5"/>
    </row>
    <row r="94" spans="75:139" x14ac:dyDescent="0.25">
      <c r="BW94" s="36"/>
      <c r="CG94" s="8"/>
      <c r="CH94" s="8"/>
      <c r="CL94" s="8"/>
      <c r="ED94" s="5"/>
      <c r="EE94" s="5"/>
      <c r="EI94" s="5"/>
    </row>
    <row r="95" spans="75:139" x14ac:dyDescent="0.25">
      <c r="BW95" s="36"/>
      <c r="CF95" s="8"/>
      <c r="CG95" s="8"/>
      <c r="CK95" s="8"/>
      <c r="ED95" s="5"/>
      <c r="EE95" s="5"/>
      <c r="EI95" s="5"/>
    </row>
    <row r="96" spans="75:139" x14ac:dyDescent="0.25">
      <c r="BW96" s="36"/>
      <c r="CF96" s="8"/>
      <c r="CG96" s="8"/>
      <c r="CK96" s="8"/>
      <c r="ED96" s="5"/>
      <c r="EE96" s="5"/>
      <c r="EI96" s="5"/>
    </row>
    <row r="97" spans="75:139" x14ac:dyDescent="0.25">
      <c r="BW97" s="36"/>
      <c r="CG97" s="8"/>
      <c r="CH97" s="8"/>
      <c r="CL97" s="8"/>
      <c r="ED97" s="5"/>
      <c r="EE97" s="5"/>
      <c r="EI97" s="5"/>
    </row>
    <row r="98" spans="75:139" x14ac:dyDescent="0.25">
      <c r="BW98" s="36"/>
      <c r="CF98" s="8"/>
      <c r="CG98" s="8"/>
      <c r="CK98" s="8"/>
      <c r="ED98" s="5"/>
      <c r="EE98" s="5"/>
      <c r="EI98" s="5"/>
    </row>
    <row r="99" spans="75:139" x14ac:dyDescent="0.25">
      <c r="BW99" s="36"/>
      <c r="CH99" s="8"/>
      <c r="CI99" s="8"/>
      <c r="CM99" s="8"/>
      <c r="ED99" s="5"/>
      <c r="EE99" s="5"/>
      <c r="EI99" s="5"/>
    </row>
    <row r="100" spans="75:139" x14ac:dyDescent="0.25">
      <c r="BW100" s="36"/>
      <c r="CF100" s="8"/>
      <c r="CG100" s="8"/>
      <c r="CK100" s="8"/>
      <c r="ED100" s="5"/>
      <c r="EE100" s="5"/>
      <c r="EI100" s="5"/>
    </row>
    <row r="101" spans="75:139" x14ac:dyDescent="0.25">
      <c r="BW101" s="36"/>
      <c r="CH101" s="8"/>
      <c r="CI101" s="8"/>
      <c r="CM101" s="8"/>
      <c r="ED101" s="5"/>
      <c r="EE101" s="5"/>
      <c r="EI101" s="5"/>
    </row>
    <row r="102" spans="75:139" x14ac:dyDescent="0.25">
      <c r="BW102" s="36"/>
      <c r="CF102" s="8"/>
      <c r="CG102" s="8"/>
      <c r="CK102" s="8"/>
      <c r="ED102" s="5"/>
      <c r="EE102" s="5"/>
    </row>
    <row r="103" spans="75:139" x14ac:dyDescent="0.25">
      <c r="BW103" s="36"/>
      <c r="CH103" s="8"/>
      <c r="CI103" s="8"/>
      <c r="CM103" s="8"/>
      <c r="ED103" s="5"/>
      <c r="EE103" s="5"/>
    </row>
    <row r="104" spans="75:139" x14ac:dyDescent="0.25">
      <c r="BW104" s="36"/>
      <c r="CF104" s="8"/>
      <c r="CG104" s="8"/>
      <c r="CK104" s="8"/>
      <c r="ED104" s="5"/>
      <c r="EE104" s="5"/>
    </row>
    <row r="105" spans="75:139" x14ac:dyDescent="0.25">
      <c r="BW105" s="36"/>
      <c r="CH105" s="8"/>
      <c r="CI105" s="8"/>
      <c r="CM105" s="8"/>
      <c r="ED105" s="5"/>
      <c r="EE105" s="5"/>
    </row>
    <row r="106" spans="75:139" x14ac:dyDescent="0.25">
      <c r="BW106" s="36"/>
      <c r="CF106" s="8"/>
      <c r="CG106" s="8"/>
      <c r="CK106" s="8"/>
      <c r="ED106" s="5"/>
      <c r="EE106" s="5"/>
    </row>
    <row r="107" spans="75:139" x14ac:dyDescent="0.25">
      <c r="BW107" s="36"/>
      <c r="ED107" s="5"/>
      <c r="EE107" s="5"/>
    </row>
    <row r="108" spans="75:139" x14ac:dyDescent="0.25">
      <c r="BW108" s="36"/>
      <c r="CF108" s="8"/>
      <c r="CG108" s="8"/>
      <c r="CK108" s="8"/>
    </row>
    <row r="109" spans="75:139" x14ac:dyDescent="0.25">
      <c r="BW109" s="36"/>
    </row>
    <row r="110" spans="75:139" x14ac:dyDescent="0.25">
      <c r="BW110" s="36"/>
    </row>
    <row r="111" spans="75:139" x14ac:dyDescent="0.25">
      <c r="BW111" s="36"/>
    </row>
    <row r="112" spans="75:139" x14ac:dyDescent="0.25">
      <c r="BW112" s="36"/>
    </row>
    <row r="113" spans="75:75" x14ac:dyDescent="0.25">
      <c r="BW113" s="36"/>
    </row>
    <row r="114" spans="75:75" x14ac:dyDescent="0.25">
      <c r="BW114" s="36"/>
    </row>
    <row r="115" spans="75:75" x14ac:dyDescent="0.25">
      <c r="BW115" s="36"/>
    </row>
    <row r="116" spans="75:75" x14ac:dyDescent="0.25">
      <c r="BW116" s="36"/>
    </row>
    <row r="117" spans="75:75" x14ac:dyDescent="0.25">
      <c r="BW117" s="36"/>
    </row>
    <row r="118" spans="75:75" x14ac:dyDescent="0.25">
      <c r="BW118" s="36"/>
    </row>
    <row r="119" spans="75:75" x14ac:dyDescent="0.25">
      <c r="BW119" s="36"/>
    </row>
    <row r="120" spans="75:75" x14ac:dyDescent="0.25">
      <c r="BW120" s="36"/>
    </row>
    <row r="121" spans="75:75" x14ac:dyDescent="0.25">
      <c r="BW121" s="36"/>
    </row>
    <row r="122" spans="75:75" x14ac:dyDescent="0.25">
      <c r="BW122" s="36"/>
    </row>
    <row r="123" spans="75:75" x14ac:dyDescent="0.25">
      <c r="BW123" s="36"/>
    </row>
    <row r="124" spans="75:75" x14ac:dyDescent="0.25">
      <c r="BW124" s="36"/>
    </row>
    <row r="125" spans="75:75" x14ac:dyDescent="0.25">
      <c r="BW125" s="36"/>
    </row>
    <row r="126" spans="75:75" x14ac:dyDescent="0.25">
      <c r="BW126" s="36"/>
    </row>
    <row r="127" spans="75:75" x14ac:dyDescent="0.25">
      <c r="BW127" s="36"/>
    </row>
    <row r="128" spans="75:75" x14ac:dyDescent="0.25">
      <c r="BW128" s="36"/>
    </row>
    <row r="129" spans="75:75" x14ac:dyDescent="0.25">
      <c r="BW129" s="36"/>
    </row>
    <row r="130" spans="75:75" x14ac:dyDescent="0.25">
      <c r="BW130" s="36"/>
    </row>
    <row r="131" spans="75:75" x14ac:dyDescent="0.25">
      <c r="BW131" s="36"/>
    </row>
    <row r="132" spans="75:75" x14ac:dyDescent="0.25">
      <c r="BW132" s="36"/>
    </row>
    <row r="133" spans="75:75" x14ac:dyDescent="0.25">
      <c r="BW133" s="36"/>
    </row>
    <row r="134" spans="75:75" x14ac:dyDescent="0.25">
      <c r="BW134" s="36"/>
    </row>
    <row r="135" spans="75:75" x14ac:dyDescent="0.25">
      <c r="BW135" s="36"/>
    </row>
    <row r="136" spans="75:75" x14ac:dyDescent="0.25">
      <c r="BW136" s="36"/>
    </row>
    <row r="137" spans="75:75" x14ac:dyDescent="0.25">
      <c r="BW137" s="36"/>
    </row>
    <row r="138" spans="75:75" x14ac:dyDescent="0.25">
      <c r="BW138" s="36"/>
    </row>
    <row r="139" spans="75:75" x14ac:dyDescent="0.25">
      <c r="BW139" s="36"/>
    </row>
    <row r="140" spans="75:75" x14ac:dyDescent="0.25">
      <c r="BW140" s="36"/>
    </row>
    <row r="141" spans="75:75" x14ac:dyDescent="0.25">
      <c r="BW141" s="36"/>
    </row>
    <row r="142" spans="75:75" x14ac:dyDescent="0.25">
      <c r="BW142" s="36"/>
    </row>
  </sheetData>
  <mergeCells count="3">
    <mergeCell ref="AZ22:AZ31"/>
    <mergeCell ref="V52:AE52"/>
    <mergeCell ref="BC1:BE1"/>
  </mergeCells>
  <conditionalFormatting sqref="CD2:EA51">
    <cfRule type="containsText" dxfId="48" priority="70" operator="containsText" text="D">
      <formula>NOT(ISERROR(SEARCH("D",CD2)))</formula>
    </cfRule>
    <cfRule type="containsText" dxfId="47" priority="71" operator="containsText" text="C">
      <formula>NOT(ISERROR(SEARCH("C",CD2)))</formula>
    </cfRule>
    <cfRule type="containsText" dxfId="46" priority="72" operator="containsText" text="B">
      <formula>NOT(ISERROR(SEARCH("B",CD2)))</formula>
    </cfRule>
    <cfRule type="containsText" dxfId="45" priority="73" operator="containsText" text="A">
      <formula>NOT(ISERROR(SEARCH("A",CD2)))</formula>
    </cfRule>
  </conditionalFormatting>
  <conditionalFormatting sqref="C38:AY51 C35:D35 AS8:AY32 B28:B51 C36:H36 K36 C37:K37 AD33:AY37 AJ2:AY7 C28:C34">
    <cfRule type="containsBlanks" dxfId="44" priority="57">
      <formula>LEN(TRIM(B2))=0</formula>
    </cfRule>
    <cfRule type="cellIs" dxfId="43" priority="79" stopIfTrue="1" operator="between">
      <formula>1</formula>
      <formula>9999</formula>
    </cfRule>
    <cfRule type="notContainsBlanks" dxfId="42" priority="80">
      <formula>LEN(TRIM(B2))&gt;0</formula>
    </cfRule>
  </conditionalFormatting>
  <conditionalFormatting sqref="AJ6:AN6">
    <cfRule type="containsBlanks" dxfId="41" priority="49">
      <formula>LEN(TRIM(AJ6))=0</formula>
    </cfRule>
    <cfRule type="cellIs" dxfId="40" priority="50" stopIfTrue="1" operator="between">
      <formula>1</formula>
      <formula>99</formula>
    </cfRule>
    <cfRule type="notContainsBlanks" dxfId="39" priority="51">
      <formula>LEN(TRIM(AJ6))&gt;0</formula>
    </cfRule>
  </conditionalFormatting>
  <conditionalFormatting sqref="AS22:AX23 AS12:AX13 AS18:AX19 AJ4:AQ7">
    <cfRule type="containsBlanks" dxfId="38" priority="40">
      <formula>LEN(TRIM(AJ4))=0</formula>
    </cfRule>
    <cfRule type="cellIs" dxfId="37" priority="41" stopIfTrue="1" operator="between">
      <formula>1</formula>
      <formula>9999</formula>
    </cfRule>
    <cfRule type="notContainsBlanks" dxfId="36" priority="42">
      <formula>LEN(TRIM(AJ4))&gt;0</formula>
    </cfRule>
  </conditionalFormatting>
  <conditionalFormatting sqref="AJ6:AN6 I35:J36 K35 E35:H35 AD28:AR32 AJ8:AR27">
    <cfRule type="containsBlanks" dxfId="35" priority="34">
      <formula>LEN(TRIM(E6))=0</formula>
    </cfRule>
    <cfRule type="cellIs" dxfId="34" priority="35" stopIfTrue="1" operator="between">
      <formula>1</formula>
      <formula>9999</formula>
    </cfRule>
    <cfRule type="notContainsBlanks" dxfId="33" priority="36">
      <formula>LEN(TRIM(E6))&gt;0</formula>
    </cfRule>
  </conditionalFormatting>
  <conditionalFormatting sqref="L35:AC37 R31:AC34">
    <cfRule type="containsBlanks" dxfId="32" priority="31">
      <formula>LEN(TRIM(L31))=0</formula>
    </cfRule>
    <cfRule type="cellIs" dxfId="31" priority="32" stopIfTrue="1" operator="between">
      <formula>1</formula>
      <formula>9999</formula>
    </cfRule>
    <cfRule type="notContainsBlanks" dxfId="30" priority="33">
      <formula>LEN(TRIM(L31))&gt;0</formula>
    </cfRule>
  </conditionalFormatting>
  <conditionalFormatting sqref="R28:R30 T28:T30 V28:V30 X28:X30 Z28:Z30 AB28:AC30">
    <cfRule type="containsBlanks" dxfId="29" priority="19">
      <formula>LEN(TRIM(R28))=0</formula>
    </cfRule>
    <cfRule type="cellIs" dxfId="28" priority="20" stopIfTrue="1" operator="between">
      <formula>1</formula>
      <formula>9999</formula>
    </cfRule>
    <cfRule type="notContainsBlanks" dxfId="27" priority="21">
      <formula>LEN(TRIM(R28))&gt;0</formula>
    </cfRule>
  </conditionalFormatting>
  <conditionalFormatting sqref="C19:C27 B2:AI2 B9:B27 U11:X11 AG7:AI7 AB11:AF11 B3:S4 AE3:AI6 AE7:AF10 AC12:AF20 B5:C8 R5:S8 D5:Q14">
    <cfRule type="containsBlanks" dxfId="26" priority="16">
      <formula>LEN(TRIM(B2))=0</formula>
    </cfRule>
    <cfRule type="cellIs" dxfId="25" priority="17" stopIfTrue="1" operator="between">
      <formula>1</formula>
      <formula>9999</formula>
    </cfRule>
    <cfRule type="notContainsBlanks" dxfId="24" priority="18">
      <formula>LEN(TRIM(B2))&gt;0</formula>
    </cfRule>
  </conditionalFormatting>
  <conditionalFormatting sqref="AE5:AF5 AE6:AI6 AE7:AF20">
    <cfRule type="containsBlanks" dxfId="23" priority="13">
      <formula>LEN(TRIM(AE5))=0</formula>
    </cfRule>
    <cfRule type="cellIs" dxfId="22" priority="14" stopIfTrue="1" operator="between">
      <formula>1</formula>
      <formula>99</formula>
    </cfRule>
    <cfRule type="notContainsBlanks" dxfId="21" priority="15">
      <formula>LEN(TRIM(AE5))&gt;0</formula>
    </cfRule>
  </conditionalFormatting>
  <conditionalFormatting sqref="AE4:AI6 AG7:AI7 AE7:AF20">
    <cfRule type="containsBlanks" dxfId="20" priority="10">
      <formula>LEN(TRIM(AE4))=0</formula>
    </cfRule>
    <cfRule type="cellIs" dxfId="19" priority="11" stopIfTrue="1" operator="between">
      <formula>1</formula>
      <formula>9999</formula>
    </cfRule>
    <cfRule type="notContainsBlanks" dxfId="18" priority="12">
      <formula>LEN(TRIM(AE4))&gt;0</formula>
    </cfRule>
  </conditionalFormatting>
  <conditionalFormatting sqref="AE4:AI4 AE5:AG5 AE6:AI6 Y11:AA11 AG8:AI20 AE7:AF20 R11:T11 AC21:AI27 R9:S10 R14:R27 T14:T27 V14:V27 X14:X27 Z14:Z27 AB14:AB27 C15:Q17 S14:S30 U14:U30 W14:W30 Y14:Y30 AA14:AA30 R12:AB13 C9:C14 C18 D18:Q34">
    <cfRule type="containsBlanks" dxfId="17" priority="7">
      <formula>LEN(TRIM(C4))=0</formula>
    </cfRule>
    <cfRule type="cellIs" dxfId="16" priority="8" stopIfTrue="1" operator="between">
      <formula>1</formula>
      <formula>9999</formula>
    </cfRule>
    <cfRule type="notContainsBlanks" dxfId="15" priority="9">
      <formula>LEN(TRIM(C4))&gt;0</formula>
    </cfRule>
  </conditionalFormatting>
  <conditionalFormatting sqref="T6:U8 V10:AA10 V6:V9 AD3:AD8 W6:W8 Y6:Y8 AA6:AA8 AC6:AC8 T3:AC5 X6:X9 Z6:Z9 AB6:AB9">
    <cfRule type="containsBlanks" dxfId="14" priority="4">
      <formula>LEN(TRIM(T3))=0</formula>
    </cfRule>
    <cfRule type="cellIs" dxfId="13" priority="5" stopIfTrue="1" operator="between">
      <formula>1</formula>
      <formula>9999</formula>
    </cfRule>
    <cfRule type="notContainsBlanks" dxfId="12" priority="6">
      <formula>LEN(TRIM(T3))&gt;0</formula>
    </cfRule>
  </conditionalFormatting>
  <conditionalFormatting sqref="T9:U10 AB10:AD10 W9 Y9 AA9 AC9:AD9">
    <cfRule type="containsBlanks" dxfId="11" priority="1">
      <formula>LEN(TRIM(T9))=0</formula>
    </cfRule>
    <cfRule type="cellIs" dxfId="10" priority="2" stopIfTrue="1" operator="between">
      <formula>1</formula>
      <formula>9999</formula>
    </cfRule>
    <cfRule type="notContainsBlanks" dxfId="9" priority="3">
      <formula>LEN(TRIM(T9))&gt;0</formula>
    </cfRule>
  </conditionalFormatting>
  <pageMargins left="1.2598425196850394" right="0.15748031496062992" top="2.0499999999999998" bottom="0.74803149606299213" header="0.31496062992125984" footer="0.31496062992125984"/>
  <pageSetup paperSize="9" scale="14" orientation="portrait" verticalDpi="0" r:id="rId1"/>
  <ignoredErrors>
    <ignoredError sqref="CD2 CD3:EA51 CE2:EA2 EE6:EE9 EI18:EI21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I1:O25"/>
  <sheetViews>
    <sheetView topLeftCell="B1" zoomScaleNormal="100" workbookViewId="0">
      <selection activeCell="E40" sqref="E40"/>
    </sheetView>
  </sheetViews>
  <sheetFormatPr defaultRowHeight="15" x14ac:dyDescent="0.25"/>
  <cols>
    <col min="9" max="15" width="9.140625" hidden="1" customWidth="1"/>
  </cols>
  <sheetData>
    <row r="1" spans="10:15" ht="18" x14ac:dyDescent="0.25">
      <c r="J1" s="52" t="s">
        <v>27</v>
      </c>
      <c r="K1" s="53" t="s">
        <v>28</v>
      </c>
      <c r="L1" s="54"/>
      <c r="M1" s="54"/>
      <c r="N1" s="52" t="s">
        <v>27</v>
      </c>
      <c r="O1" s="53" t="s">
        <v>29</v>
      </c>
    </row>
    <row r="2" spans="10:15" x14ac:dyDescent="0.25">
      <c r="J2" s="55">
        <v>2</v>
      </c>
      <c r="K2" s="56">
        <v>0.85</v>
      </c>
      <c r="N2" s="57">
        <v>2</v>
      </c>
      <c r="O2" s="56">
        <v>1.92</v>
      </c>
    </row>
    <row r="3" spans="10:15" x14ac:dyDescent="0.25">
      <c r="J3" s="55">
        <v>3</v>
      </c>
      <c r="K3" s="56">
        <v>0.92500000000000004</v>
      </c>
      <c r="N3" s="55">
        <v>3</v>
      </c>
      <c r="O3" s="56">
        <v>2.17</v>
      </c>
    </row>
    <row r="4" spans="10:15" x14ac:dyDescent="0.25">
      <c r="J4" s="55">
        <v>4</v>
      </c>
      <c r="K4" s="56">
        <v>0.98</v>
      </c>
      <c r="N4" s="55">
        <v>4</v>
      </c>
      <c r="O4" s="56">
        <v>2.31</v>
      </c>
    </row>
    <row r="5" spans="10:15" x14ac:dyDescent="0.25">
      <c r="J5" s="55">
        <v>5</v>
      </c>
      <c r="K5" s="56">
        <v>1.03</v>
      </c>
      <c r="N5" s="55">
        <v>5</v>
      </c>
      <c r="O5" s="56">
        <v>2.44</v>
      </c>
    </row>
    <row r="6" spans="10:15" x14ac:dyDescent="0.25">
      <c r="J6" s="55">
        <v>6</v>
      </c>
      <c r="K6" s="56">
        <v>1.07</v>
      </c>
      <c r="N6" s="55">
        <v>6</v>
      </c>
      <c r="O6" s="56">
        <v>2.5299999999999998</v>
      </c>
    </row>
    <row r="7" spans="10:15" x14ac:dyDescent="0.25">
      <c r="J7" s="55">
        <v>7</v>
      </c>
      <c r="K7" s="56">
        <v>1.1000000000000001</v>
      </c>
      <c r="N7" s="55">
        <v>7</v>
      </c>
      <c r="O7" s="56">
        <v>2.62</v>
      </c>
    </row>
    <row r="8" spans="10:15" x14ac:dyDescent="0.25">
      <c r="J8" s="55">
        <v>8</v>
      </c>
      <c r="K8" s="56">
        <v>1.125</v>
      </c>
      <c r="N8" s="55">
        <v>8</v>
      </c>
      <c r="O8" s="56">
        <v>2.7</v>
      </c>
    </row>
    <row r="9" spans="10:15" x14ac:dyDescent="0.25">
      <c r="J9" s="55">
        <v>9</v>
      </c>
      <c r="K9" s="56">
        <v>1.1499999999999999</v>
      </c>
      <c r="N9" s="55">
        <v>9</v>
      </c>
      <c r="O9" s="56">
        <v>2.76</v>
      </c>
    </row>
    <row r="10" spans="10:15" x14ac:dyDescent="0.25">
      <c r="J10" s="55">
        <v>10</v>
      </c>
      <c r="K10" s="56">
        <v>1.17</v>
      </c>
      <c r="N10" s="55">
        <v>10</v>
      </c>
      <c r="O10" s="56">
        <v>2.82</v>
      </c>
    </row>
    <row r="11" spans="10:15" x14ac:dyDescent="0.25">
      <c r="J11" s="55">
        <v>20</v>
      </c>
      <c r="K11" s="56">
        <v>1.31</v>
      </c>
      <c r="N11" s="55">
        <v>20</v>
      </c>
      <c r="O11" s="56">
        <v>3.2</v>
      </c>
    </row>
    <row r="12" spans="10:15" x14ac:dyDescent="0.25">
      <c r="J12" s="55">
        <v>30</v>
      </c>
      <c r="K12" s="56">
        <v>1.38</v>
      </c>
      <c r="N12" s="55">
        <v>30</v>
      </c>
      <c r="O12" s="56">
        <v>3.43</v>
      </c>
    </row>
    <row r="13" spans="10:15" x14ac:dyDescent="0.25">
      <c r="J13" s="55">
        <v>40</v>
      </c>
      <c r="K13" s="56">
        <v>1.44</v>
      </c>
      <c r="N13" s="55">
        <v>40</v>
      </c>
      <c r="O13" s="56">
        <v>3.58</v>
      </c>
    </row>
    <row r="14" spans="10:15" x14ac:dyDescent="0.25">
      <c r="J14" s="55">
        <v>50</v>
      </c>
      <c r="K14" s="56">
        <v>1.47</v>
      </c>
      <c r="N14" s="55">
        <v>50</v>
      </c>
      <c r="O14" s="56">
        <v>3.68</v>
      </c>
    </row>
    <row r="15" spans="10:15" x14ac:dyDescent="0.25">
      <c r="J15" s="55">
        <v>60</v>
      </c>
      <c r="K15" s="56">
        <v>1.5</v>
      </c>
      <c r="N15" s="55">
        <v>60</v>
      </c>
      <c r="O15" s="56">
        <v>3.77</v>
      </c>
    </row>
    <row r="16" spans="10:15" x14ac:dyDescent="0.25">
      <c r="J16" s="55">
        <v>70</v>
      </c>
      <c r="K16" s="56">
        <v>1.53</v>
      </c>
      <c r="N16" s="55">
        <v>70</v>
      </c>
      <c r="O16" s="56">
        <v>3.86</v>
      </c>
    </row>
    <row r="17" spans="9:15" x14ac:dyDescent="0.25">
      <c r="J17" s="55">
        <v>80</v>
      </c>
      <c r="K17" s="56">
        <v>1.55</v>
      </c>
      <c r="N17" s="55">
        <v>80</v>
      </c>
      <c r="O17" s="56">
        <v>3.9</v>
      </c>
    </row>
    <row r="18" spans="9:15" x14ac:dyDescent="0.25">
      <c r="J18" s="55">
        <v>90</v>
      </c>
      <c r="K18" s="56">
        <v>1.575</v>
      </c>
      <c r="N18" s="55">
        <v>90</v>
      </c>
      <c r="O18" s="56">
        <v>3.94</v>
      </c>
    </row>
    <row r="19" spans="9:15" x14ac:dyDescent="0.25">
      <c r="J19" s="55">
        <v>100</v>
      </c>
      <c r="K19" s="56">
        <v>1.59</v>
      </c>
      <c r="M19" s="53"/>
      <c r="N19" s="52">
        <v>100</v>
      </c>
      <c r="O19" s="53">
        <v>3.98</v>
      </c>
    </row>
    <row r="20" spans="9:15" x14ac:dyDescent="0.25">
      <c r="I20" s="58"/>
      <c r="J20" s="52">
        <v>200</v>
      </c>
      <c r="K20" s="53">
        <v>1.7250000000000001</v>
      </c>
      <c r="L20" s="54"/>
      <c r="M20" s="56" t="s">
        <v>87</v>
      </c>
      <c r="N20" s="57">
        <f>Planner!BD8</f>
        <v>0</v>
      </c>
      <c r="O20" s="56" t="e">
        <f>INDEX($N$2:$O$20,MATCH(N20,$N$2:$N$20,1),2)+(N20-INDEX($N$2:$O$20,MATCH(N20,$N$2:$N$20,1),1))*(INDEX($N$2:$O$20, MATCH($N20,$N$2:$N$20,1)+1,2)-INDEX($N$2:$O$20, MATCH($N20,$N$2:$N$20,1),2))/(INDEX($N$2:$O$20, MATCH($N20,$N$2:$N$20,1)+1,1)-INDEX($N$2:$O$20,MATCH($N20,$N$2:$N$20,1),1))</f>
        <v>#N/A</v>
      </c>
    </row>
    <row r="21" spans="9:15" x14ac:dyDescent="0.25">
      <c r="J21" s="57">
        <f>Planner!BD8</f>
        <v>0</v>
      </c>
      <c r="K21" s="56" t="e">
        <f>INDEX($J$2:$K$20,MATCH(J21,$J$2:$J$20,1),2)+(J21-INDEX($J$2:$K$20,MATCH(J21,$J$2:$J$20,1),1))*(INDEX($J$2:$K$20, MATCH($J21,$J$2:$J$20,1)+1,2)-INDEX($J$2:$K$20, MATCH($J21,$J$2:$J$20,1),2))/(INDEX($J$2:$K$20, MATCH($J21,$J$2:$J$20,1)+1,1)-INDEX($J$2:$K$20,MATCH($J21,$J$2:$J$20,1),1))</f>
        <v>#N/A</v>
      </c>
    </row>
    <row r="25" spans="9:15" x14ac:dyDescent="0.25">
      <c r="M25" s="56"/>
      <c r="N25" s="56"/>
      <c r="O25" s="5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2:FI365"/>
  <sheetViews>
    <sheetView zoomScale="55" zoomScaleNormal="55" workbookViewId="0">
      <selection activeCell="C5" sqref="C5"/>
    </sheetView>
  </sheetViews>
  <sheetFormatPr defaultRowHeight="15" x14ac:dyDescent="0.25"/>
  <cols>
    <col min="1" max="1" width="4" customWidth="1"/>
    <col min="2" max="2" width="7.42578125" customWidth="1"/>
    <col min="3" max="3" width="7.42578125" bestFit="1" customWidth="1"/>
    <col min="4" max="4" width="7.5703125" bestFit="1" customWidth="1"/>
    <col min="5" max="5" width="9" customWidth="1"/>
    <col min="6" max="6" width="7.5703125" bestFit="1" customWidth="1"/>
    <col min="7" max="7" width="11.140625" bestFit="1" customWidth="1"/>
    <col min="8" max="8" width="9.5703125" bestFit="1" customWidth="1"/>
    <col min="9" max="9" width="9.42578125" bestFit="1" customWidth="1"/>
    <col min="10" max="10" width="7.42578125" bestFit="1" customWidth="1"/>
    <col min="11" max="11" width="7.42578125" customWidth="1"/>
    <col min="12" max="12" width="7.42578125" bestFit="1" customWidth="1"/>
    <col min="13" max="13" width="7.42578125" customWidth="1"/>
    <col min="14" max="23" width="7.42578125" bestFit="1" customWidth="1"/>
    <col min="24" max="24" width="6.85546875" bestFit="1" customWidth="1"/>
    <col min="25" max="27" width="7.42578125" bestFit="1" customWidth="1"/>
    <col min="28" max="28" width="6.85546875" bestFit="1" customWidth="1"/>
    <col min="29" max="29" width="6.5703125" bestFit="1" customWidth="1"/>
    <col min="30" max="30" width="7.42578125" customWidth="1"/>
    <col min="31" max="51" width="7.42578125" bestFit="1" customWidth="1"/>
    <col min="53" max="53" width="39.140625" customWidth="1"/>
    <col min="54" max="54" width="4.42578125" customWidth="1"/>
    <col min="55" max="55" width="12.42578125" hidden="1" customWidth="1"/>
    <col min="56" max="56" width="4" customWidth="1"/>
    <col min="57" max="57" width="23.140625" hidden="1" customWidth="1"/>
    <col min="58" max="58" width="4" hidden="1" customWidth="1"/>
    <col min="59" max="59" width="14.28515625" hidden="1" customWidth="1"/>
    <col min="60" max="60" width="5.28515625" hidden="1" customWidth="1"/>
    <col min="61" max="61" width="3.5703125" hidden="1" customWidth="1"/>
    <col min="62" max="62" width="12.140625" hidden="1" customWidth="1"/>
    <col min="63" max="63" width="3.5703125" hidden="1" customWidth="1"/>
    <col min="64" max="64" width="8.42578125" hidden="1" customWidth="1"/>
    <col min="65" max="65" width="4" hidden="1" customWidth="1"/>
    <col min="66" max="68" width="3.5703125" hidden="1" customWidth="1"/>
    <col min="69" max="71" width="8.42578125" hidden="1" customWidth="1"/>
    <col min="72" max="74" width="3.5703125" hidden="1" customWidth="1"/>
    <col min="75" max="76" width="8.42578125" hidden="1" customWidth="1"/>
    <col min="77" max="82" width="3.5703125" hidden="1" customWidth="1"/>
    <col min="83" max="83" width="8.42578125" hidden="1" customWidth="1"/>
    <col min="84" max="90" width="3.5703125" hidden="1" customWidth="1"/>
    <col min="91" max="92" width="8.42578125" hidden="1" customWidth="1"/>
    <col min="93" max="95" width="3.5703125" hidden="1" customWidth="1"/>
    <col min="96" max="96" width="10.85546875" hidden="1" customWidth="1"/>
    <col min="97" max="99" width="3.5703125" hidden="1" customWidth="1"/>
    <col min="100" max="100" width="9.28515625" hidden="1" customWidth="1"/>
    <col min="101" max="113" width="3.5703125" hidden="1" customWidth="1"/>
    <col min="114" max="114" width="9.140625" hidden="1" customWidth="1"/>
    <col min="115" max="164" width="3.5703125" hidden="1" customWidth="1"/>
    <col min="165" max="165" width="9.140625" hidden="1" customWidth="1"/>
    <col min="166" max="166" width="9.140625" customWidth="1"/>
  </cols>
  <sheetData>
    <row r="2" spans="2:164" s="127" customFormat="1" ht="15.75" thickBot="1" x14ac:dyDescent="0.3"/>
    <row r="3" spans="2:164" ht="18.75" x14ac:dyDescent="0.3">
      <c r="K3" s="158" t="s">
        <v>130</v>
      </c>
      <c r="L3" s="159"/>
      <c r="M3" s="159"/>
      <c r="N3" s="159"/>
      <c r="O3" s="159"/>
      <c r="P3" s="159"/>
      <c r="Q3" s="162">
        <f>D90</f>
        <v>0</v>
      </c>
      <c r="R3" s="162"/>
      <c r="S3" s="162"/>
      <c r="T3" s="163"/>
      <c r="U3" s="60"/>
      <c r="X3" s="165" t="s">
        <v>132</v>
      </c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165"/>
      <c r="AR3" s="165"/>
      <c r="AS3" s="165"/>
      <c r="AT3" s="165"/>
      <c r="AU3" s="165"/>
      <c r="AV3" s="165"/>
    </row>
    <row r="4" spans="2:164" ht="19.5" thickBot="1" x14ac:dyDescent="0.35">
      <c r="K4" s="160" t="s">
        <v>129</v>
      </c>
      <c r="L4" s="161"/>
      <c r="M4" s="161"/>
      <c r="N4" s="161"/>
      <c r="O4" s="161"/>
      <c r="P4" s="161"/>
      <c r="Q4" s="161">
        <f>Q3*2</f>
        <v>0</v>
      </c>
      <c r="R4" s="161"/>
      <c r="S4" s="161"/>
      <c r="T4" s="164"/>
      <c r="U4" s="60"/>
      <c r="V4" s="1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</row>
    <row r="5" spans="2:164" ht="18.75" x14ac:dyDescent="0.3"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60"/>
      <c r="V5" s="1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</row>
    <row r="6" spans="2:164" ht="18.75" x14ac:dyDescent="0.3">
      <c r="K6" s="101"/>
      <c r="L6" s="101"/>
      <c r="M6" s="101"/>
      <c r="N6" s="157" t="s">
        <v>97</v>
      </c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00"/>
      <c r="AO6" s="100"/>
      <c r="AP6" s="100"/>
      <c r="AQ6" s="100"/>
      <c r="AR6" s="100"/>
      <c r="AS6" s="100"/>
      <c r="AT6" s="100"/>
      <c r="AU6" s="100"/>
      <c r="AV6" s="100"/>
    </row>
    <row r="7" spans="2:164" s="127" customFormat="1" ht="18.75" x14ac:dyDescent="0.3">
      <c r="K7" s="130"/>
      <c r="L7" s="130"/>
      <c r="M7" s="130"/>
      <c r="N7" s="130"/>
      <c r="O7" s="130"/>
      <c r="P7" s="157" t="s">
        <v>127</v>
      </c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30"/>
      <c r="AL7" s="130"/>
      <c r="AM7" s="130"/>
      <c r="AN7" s="129"/>
      <c r="AO7" s="129"/>
      <c r="AP7" s="129"/>
      <c r="AQ7" s="129"/>
      <c r="AR7" s="129"/>
      <c r="AS7" s="129"/>
      <c r="AT7" s="129"/>
      <c r="AU7" s="129"/>
      <c r="AV7" s="129"/>
    </row>
    <row r="9" spans="2:164" x14ac:dyDescent="0.25">
      <c r="B9" s="94" t="str">
        <f>IF($BA$15="","",(IF($BA$15&lt;$BC$20,BL60,(IF($BA$15&lt;$BC$22,BL112,(IF($BA$15&lt;$BC$24,BL163,(IF($BA$15&lt;$BC$26,BL214,(IF($BA$15&gt;$BC$26,"X","")))))))))))</f>
        <v/>
      </c>
      <c r="C9" s="94" t="str">
        <f t="shared" ref="C9:AY9" si="0">IF($BA$15="","",(IF($BA$15&lt;$BC$20,BM60,(IF($BA$15&lt;$BC$22,BM112,(IF($BA$15&lt;$BC$24,BM163,(IF($BA$15&lt;$BC$26,BM214,(IF($BA$15&gt;$BC$26,"X","")))))))))))</f>
        <v/>
      </c>
      <c r="D9" s="94" t="str">
        <f t="shared" si="0"/>
        <v/>
      </c>
      <c r="E9" s="94" t="str">
        <f t="shared" si="0"/>
        <v/>
      </c>
      <c r="F9" s="94" t="str">
        <f t="shared" si="0"/>
        <v/>
      </c>
      <c r="G9" s="94" t="str">
        <f t="shared" si="0"/>
        <v/>
      </c>
      <c r="H9" s="94" t="str">
        <f t="shared" si="0"/>
        <v/>
      </c>
      <c r="I9" s="94" t="str">
        <f t="shared" si="0"/>
        <v/>
      </c>
      <c r="J9" s="94" t="str">
        <f t="shared" si="0"/>
        <v/>
      </c>
      <c r="K9" s="94" t="str">
        <f t="shared" si="0"/>
        <v/>
      </c>
      <c r="L9" s="94" t="str">
        <f t="shared" si="0"/>
        <v/>
      </c>
      <c r="M9" s="94" t="str">
        <f t="shared" si="0"/>
        <v/>
      </c>
      <c r="N9" s="94" t="str">
        <f t="shared" si="0"/>
        <v/>
      </c>
      <c r="O9" s="94" t="str">
        <f t="shared" si="0"/>
        <v/>
      </c>
      <c r="P9" s="94" t="str">
        <f t="shared" si="0"/>
        <v/>
      </c>
      <c r="Q9" s="94" t="str">
        <f t="shared" si="0"/>
        <v/>
      </c>
      <c r="R9" s="94" t="str">
        <f t="shared" si="0"/>
        <v/>
      </c>
      <c r="S9" s="94" t="str">
        <f t="shared" si="0"/>
        <v/>
      </c>
      <c r="T9" s="94" t="str">
        <f t="shared" si="0"/>
        <v/>
      </c>
      <c r="U9" s="94" t="str">
        <f t="shared" si="0"/>
        <v/>
      </c>
      <c r="V9" s="94" t="str">
        <f t="shared" si="0"/>
        <v/>
      </c>
      <c r="W9" s="94" t="str">
        <f t="shared" si="0"/>
        <v/>
      </c>
      <c r="X9" s="94" t="str">
        <f t="shared" si="0"/>
        <v/>
      </c>
      <c r="Y9" s="94" t="str">
        <f t="shared" si="0"/>
        <v/>
      </c>
      <c r="Z9" s="94" t="str">
        <f t="shared" si="0"/>
        <v/>
      </c>
      <c r="AA9" s="94" t="str">
        <f t="shared" si="0"/>
        <v/>
      </c>
      <c r="AB9" s="94" t="str">
        <f t="shared" si="0"/>
        <v/>
      </c>
      <c r="AC9" s="94" t="str">
        <f t="shared" si="0"/>
        <v/>
      </c>
      <c r="AD9" s="94" t="str">
        <f t="shared" si="0"/>
        <v/>
      </c>
      <c r="AE9" s="94" t="str">
        <f t="shared" si="0"/>
        <v/>
      </c>
      <c r="AF9" s="94" t="str">
        <f t="shared" si="0"/>
        <v/>
      </c>
      <c r="AG9" s="94" t="str">
        <f t="shared" si="0"/>
        <v/>
      </c>
      <c r="AH9" s="94" t="str">
        <f t="shared" si="0"/>
        <v/>
      </c>
      <c r="AI9" s="94" t="str">
        <f t="shared" si="0"/>
        <v/>
      </c>
      <c r="AJ9" s="94" t="str">
        <f t="shared" si="0"/>
        <v/>
      </c>
      <c r="AK9" s="94" t="str">
        <f t="shared" si="0"/>
        <v/>
      </c>
      <c r="AL9" s="94" t="str">
        <f t="shared" si="0"/>
        <v/>
      </c>
      <c r="AM9" s="94" t="str">
        <f t="shared" si="0"/>
        <v/>
      </c>
      <c r="AN9" s="94" t="str">
        <f t="shared" si="0"/>
        <v/>
      </c>
      <c r="AO9" s="94" t="str">
        <f t="shared" si="0"/>
        <v/>
      </c>
      <c r="AP9" s="94" t="str">
        <f t="shared" si="0"/>
        <v/>
      </c>
      <c r="AQ9" s="94" t="str">
        <f t="shared" si="0"/>
        <v/>
      </c>
      <c r="AR9" s="94" t="str">
        <f t="shared" si="0"/>
        <v/>
      </c>
      <c r="AS9" s="94" t="str">
        <f t="shared" si="0"/>
        <v/>
      </c>
      <c r="AT9" s="94" t="str">
        <f t="shared" si="0"/>
        <v/>
      </c>
      <c r="AU9" s="94" t="str">
        <f t="shared" si="0"/>
        <v/>
      </c>
      <c r="AV9" s="94" t="str">
        <f t="shared" si="0"/>
        <v/>
      </c>
      <c r="AW9" s="94" t="str">
        <f t="shared" si="0"/>
        <v/>
      </c>
      <c r="AX9" s="94" t="str">
        <f t="shared" si="0"/>
        <v/>
      </c>
      <c r="AY9" s="94" t="str">
        <f t="shared" si="0"/>
        <v/>
      </c>
      <c r="AZ9" s="1"/>
      <c r="BA9" s="1"/>
      <c r="BB9" s="1"/>
      <c r="BL9" s="94" t="str">
        <f>IF(Planner!B2="","",IF(AND(Planner!B1="",Planner!B3="",Planner!A2="",Planner!C2=""),"S",IF(AND(Planner!B1&lt;&gt;"",Planner!C2&lt;&gt;"",Planner!B3&lt;&gt;"",Planner!A2&lt;&gt;""),"M",IF(AND(Planner!B1&lt;&gt;"",Planner!B3&lt;&gt;"",Planner!A2="",Planner!C2=""),"CL",IF(AND(Planner!A2&lt;&gt;"",Planner!C2&lt;&gt;"",Planner!B1="",Planner!B3=""),"RW",IF((SUM(IF(Planner!B1="",1,0),(IF(Planner!C2="",1,0)),(IF(Planner!B3="",1,0)),(IF(Planner!A2="",1,0))))&gt;2,"E",(IF(Planner!B1="","T","")&amp;(IF(Planner!B3="","B",""))&amp;(IF(Planner!A2="","L",""))&amp;(IF(Planner!C2="","R","")))))))))</f>
        <v/>
      </c>
      <c r="BM9" s="94" t="str">
        <f>IF(Planner!C2="","",IF(AND(Planner!C1="",Planner!C3="",Planner!B2="",Planner!D2=""),"S",IF(AND(Planner!C1&lt;&gt;"",Planner!D2&lt;&gt;"",Planner!C3&lt;&gt;"",Planner!B2&lt;&gt;""),"M",IF(AND(Planner!C1&lt;&gt;"",Planner!C3&lt;&gt;"",Planner!B2="",Planner!D2=""),"CL",IF(AND(Planner!B2&lt;&gt;"",Planner!D2&lt;&gt;"",Planner!C1="",Planner!C3=""),"RW",IF((SUM(IF(Planner!C1="",1,0),(IF(Planner!D2="",1,0)),(IF(Planner!C3="",1,0)),(IF(Planner!B2="",1,0))))&gt;2,"E",(IF(Planner!C1="","T","")&amp;(IF(Planner!C3="","B",""))&amp;(IF(Planner!B2="","L",""))&amp;(IF(Planner!D2="","R","")))))))))</f>
        <v/>
      </c>
      <c r="BN9" s="94" t="str">
        <f>IF(Planner!D2="","",IF(AND(Planner!D1="",Planner!D3="",Planner!C2="",Planner!E2=""),"S",IF(AND(Planner!D1&lt;&gt;"",Planner!E2&lt;&gt;"",Planner!D3&lt;&gt;"",Planner!C2&lt;&gt;""),"M",IF(AND(Planner!D1&lt;&gt;"",Planner!D3&lt;&gt;"",Planner!C2="",Planner!E2=""),"CL",IF(AND(Planner!C2&lt;&gt;"",Planner!E2&lt;&gt;"",Planner!D1="",Planner!D3=""),"RW",IF((SUM(IF(Planner!D1="",1,0),(IF(Planner!E2="",1,0)),(IF(Planner!D3="",1,0)),(IF(Planner!C2="",1,0))))&gt;2,"E",(IF(Planner!D1="","T","")&amp;(IF(Planner!D3="","B",""))&amp;(IF(Planner!C2="","L",""))&amp;(IF(Planner!E2="","R","")))))))))</f>
        <v/>
      </c>
      <c r="BO9" s="94" t="str">
        <f>IF(Planner!E2="","",IF(AND(Planner!E1="",Planner!E3="",Planner!D2="",Planner!F2=""),"S",IF(AND(Planner!E1&lt;&gt;"",Planner!F2&lt;&gt;"",Planner!E3&lt;&gt;"",Planner!D2&lt;&gt;""),"M",IF(AND(Planner!E1&lt;&gt;"",Planner!E3&lt;&gt;"",Planner!D2="",Planner!F2=""),"CL",IF(AND(Planner!D2&lt;&gt;"",Planner!F2&lt;&gt;"",Planner!E1="",Planner!E3=""),"RW",IF((SUM(IF(Planner!E1="",1,0),(IF(Planner!F2="",1,0)),(IF(Planner!E3="",1,0)),(IF(Planner!D2="",1,0))))&gt;2,"E",(IF(Planner!E1="","T","")&amp;(IF(Planner!E3="","B",""))&amp;(IF(Planner!D2="","L",""))&amp;(IF(Planner!F2="","R","")))))))))</f>
        <v/>
      </c>
      <c r="BP9" s="94" t="str">
        <f>IF(Planner!F2="","",IF(AND(Planner!F1="",Planner!F3="",Planner!E2="",Planner!G2=""),"S",IF(AND(Planner!F1&lt;&gt;"",Planner!G2&lt;&gt;"",Planner!F3&lt;&gt;"",Planner!E2&lt;&gt;""),"M",IF(AND(Planner!F1&lt;&gt;"",Planner!F3&lt;&gt;"",Planner!E2="",Planner!G2=""),"CL",IF(AND(Planner!E2&lt;&gt;"",Planner!G2&lt;&gt;"",Planner!F1="",Planner!F3=""),"RW",IF((SUM(IF(Planner!F1="",1,0),(IF(Planner!G2="",1,0)),(IF(Planner!F3="",1,0)),(IF(Planner!E2="",1,0))))&gt;2,"E",(IF(Planner!F1="","T","")&amp;(IF(Planner!F3="","B",""))&amp;(IF(Planner!E2="","L",""))&amp;(IF(Planner!G2="","R","")))))))))</f>
        <v/>
      </c>
      <c r="BQ9" s="94" t="str">
        <f>IF(Planner!G2="","",IF(AND(Planner!G1="",Planner!G3="",Planner!F2="",Planner!H2=""),"S",IF(AND(Planner!G1&lt;&gt;"",Planner!H2&lt;&gt;"",Planner!G3&lt;&gt;"",Planner!F2&lt;&gt;""),"M",IF(AND(Planner!G1&lt;&gt;"",Planner!G3&lt;&gt;"",Planner!F2="",Planner!H2=""),"CL",IF(AND(Planner!F2&lt;&gt;"",Planner!H2&lt;&gt;"",Planner!G1="",Planner!G3=""),"RW",IF((SUM(IF(Planner!G1="",1,0),(IF(Planner!H2="",1,0)),(IF(Planner!G3="",1,0)),(IF(Planner!F2="",1,0))))&gt;2,"E",(IF(Planner!G1="","T","")&amp;(IF(Planner!G3="","B",""))&amp;(IF(Planner!F2="","L",""))&amp;(IF(Planner!H2="","R","")))))))))</f>
        <v/>
      </c>
      <c r="BR9" s="94" t="str">
        <f>IF(Planner!H2="","",IF(AND(Planner!H1="",Planner!H3="",Planner!G2="",Planner!I2=""),"S",IF(AND(Planner!H1&lt;&gt;"",Planner!I2&lt;&gt;"",Planner!H3&lt;&gt;"",Planner!G2&lt;&gt;""),"M",IF(AND(Planner!H1&lt;&gt;"",Planner!H3&lt;&gt;"",Planner!G2="",Planner!I2=""),"CL",IF(AND(Planner!G2&lt;&gt;"",Planner!I2&lt;&gt;"",Planner!H1="",Planner!H3=""),"RW",IF((SUM(IF(Planner!H1="",1,0),(IF(Planner!I2="",1,0)),(IF(Planner!H3="",1,0)),(IF(Planner!G2="",1,0))))&gt;2,"E",(IF(Planner!H1="","T","")&amp;(IF(Planner!H3="","B",""))&amp;(IF(Planner!G2="","L",""))&amp;(IF(Planner!I2="","R","")))))))))</f>
        <v/>
      </c>
      <c r="BS9" s="94" t="str">
        <f>IF(Planner!I2="","",IF(AND(Planner!I1="",Planner!I3="",Planner!H2="",Planner!J2=""),"S",IF(AND(Planner!I1&lt;&gt;"",Planner!J2&lt;&gt;"",Planner!I3&lt;&gt;"",Planner!H2&lt;&gt;""),"M",IF(AND(Planner!I1&lt;&gt;"",Planner!I3&lt;&gt;"",Planner!H2="",Planner!J2=""),"CL",IF(AND(Planner!H2&lt;&gt;"",Planner!J2&lt;&gt;"",Planner!I1="",Planner!I3=""),"RW",IF((SUM(IF(Planner!I1="",1,0),(IF(Planner!J2="",1,0)),(IF(Planner!I3="",1,0)),(IF(Planner!H2="",1,0))))&gt;2,"E",(IF(Planner!I1="","T","")&amp;(IF(Planner!I3="","B",""))&amp;(IF(Planner!H2="","L",""))&amp;(IF(Planner!J2="","R","")))))))))</f>
        <v/>
      </c>
      <c r="BT9" s="94" t="str">
        <f>IF(Planner!J2="","",IF(AND(Planner!J1="",Planner!J3="",Planner!I2="",Planner!K2=""),"S",IF(AND(Planner!J1&lt;&gt;"",Planner!K2&lt;&gt;"",Planner!J3&lt;&gt;"",Planner!I2&lt;&gt;""),"M",IF(AND(Planner!J1&lt;&gt;"",Planner!J3&lt;&gt;"",Planner!I2="",Planner!K2=""),"CL",IF(AND(Planner!I2&lt;&gt;"",Planner!K2&lt;&gt;"",Planner!J1="",Planner!J3=""),"RW",IF((SUM(IF(Planner!J1="",1,0),(IF(Planner!K2="",1,0)),(IF(Planner!J3="",1,0)),(IF(Planner!I2="",1,0))))&gt;2,"E",(IF(Planner!J1="","T","")&amp;(IF(Planner!J3="","B",""))&amp;(IF(Planner!I2="","L",""))&amp;(IF(Planner!K2="","R","")))))))))</f>
        <v/>
      </c>
      <c r="BU9" s="94" t="str">
        <f>IF(Planner!K2="","",IF(AND(Planner!K1="",Planner!K3="",Planner!J2="",Planner!L2=""),"S",IF(AND(Planner!K1&lt;&gt;"",Planner!L2&lt;&gt;"",Planner!K3&lt;&gt;"",Planner!J2&lt;&gt;""),"M",IF(AND(Planner!K1&lt;&gt;"",Planner!K3&lt;&gt;"",Planner!J2="",Planner!L2=""),"CL",IF(AND(Planner!J2&lt;&gt;"",Planner!L2&lt;&gt;"",Planner!K1="",Planner!K3=""),"RW",IF((SUM(IF(Planner!K1="",1,0),(IF(Planner!L2="",1,0)),(IF(Planner!K3="",1,0)),(IF(Planner!J2="",1,0))))&gt;2,"E",(IF(Planner!K1="","T","")&amp;(IF(Planner!K3="","B",""))&amp;(IF(Planner!J2="","L",""))&amp;(IF(Planner!L2="","R","")))))))))</f>
        <v/>
      </c>
      <c r="BV9" s="94" t="str">
        <f>IF(Planner!L2="","",IF(AND(Planner!L1="",Planner!L3="",Planner!K2="",Planner!M2=""),"S",IF(AND(Planner!L1&lt;&gt;"",Planner!M2&lt;&gt;"",Planner!L3&lt;&gt;"",Planner!K2&lt;&gt;""),"M",IF(AND(Planner!L1&lt;&gt;"",Planner!L3&lt;&gt;"",Planner!K2="",Planner!M2=""),"CL",IF(AND(Planner!K2&lt;&gt;"",Planner!M2&lt;&gt;"",Planner!L1="",Planner!L3=""),"RW",IF((SUM(IF(Planner!L1="",1,0),(IF(Planner!M2="",1,0)),(IF(Planner!L3="",1,0)),(IF(Planner!K2="",1,0))))&gt;2,"E",(IF(Planner!L1="","T","")&amp;(IF(Planner!L3="","B",""))&amp;(IF(Planner!K2="","L",""))&amp;(IF(Planner!M2="","R","")))))))))</f>
        <v/>
      </c>
      <c r="BW9" s="94" t="str">
        <f>IF(Planner!M2="","",IF(AND(Planner!M1="",Planner!M3="",Planner!L2="",Planner!N2=""),"S",IF(AND(Planner!M1&lt;&gt;"",Planner!N2&lt;&gt;"",Planner!M3&lt;&gt;"",Planner!L2&lt;&gt;""),"M",IF(AND(Planner!M1&lt;&gt;"",Planner!M3&lt;&gt;"",Planner!L2="",Planner!N2=""),"CL",IF(AND(Planner!L2&lt;&gt;"",Planner!N2&lt;&gt;"",Planner!M1="",Planner!M3=""),"RW",IF((SUM(IF(Planner!M1="",1,0),(IF(Planner!N2="",1,0)),(IF(Planner!M3="",1,0)),(IF(Planner!L2="",1,0))))&gt;2,"E",(IF(Planner!M1="","T","")&amp;(IF(Planner!M3="","B",""))&amp;(IF(Planner!L2="","L",""))&amp;(IF(Planner!N2="","R","")))))))))</f>
        <v/>
      </c>
      <c r="BX9" s="94" t="str">
        <f>IF(Planner!N2="","",IF(AND(Planner!N1="",Planner!N3="",Planner!M2="",Planner!O2=""),"S",IF(AND(Planner!N1&lt;&gt;"",Planner!O2&lt;&gt;"",Planner!N3&lt;&gt;"",Planner!M2&lt;&gt;""),"M",IF(AND(Planner!N1&lt;&gt;"",Planner!N3&lt;&gt;"",Planner!M2="",Planner!O2=""),"CL",IF(AND(Planner!M2&lt;&gt;"",Planner!O2&lt;&gt;"",Planner!N1="",Planner!N3=""),"RW",IF((SUM(IF(Planner!N1="",1,0),(IF(Planner!O2="",1,0)),(IF(Planner!N3="",1,0)),(IF(Planner!M2="",1,0))))&gt;2,"E",(IF(Planner!N1="","T","")&amp;(IF(Planner!N3="","B",""))&amp;(IF(Planner!M2="","L",""))&amp;(IF(Planner!O2="","R","")))))))))</f>
        <v/>
      </c>
      <c r="BY9" s="94" t="str">
        <f>IF(Planner!O2="","",IF(AND(Planner!O1="",Planner!O3="",Planner!N2="",Planner!P2=""),"S",IF(AND(Planner!O1&lt;&gt;"",Planner!P2&lt;&gt;"",Planner!O3&lt;&gt;"",Planner!N2&lt;&gt;""),"M",IF(AND(Planner!O1&lt;&gt;"",Planner!O3&lt;&gt;"",Planner!N2="",Planner!P2=""),"CL",IF(AND(Planner!N2&lt;&gt;"",Planner!P2&lt;&gt;"",Planner!O1="",Planner!O3=""),"RW",IF((SUM(IF(Planner!O1="",1,0),(IF(Planner!P2="",1,0)),(IF(Planner!O3="",1,0)),(IF(Planner!N2="",1,0))))&gt;2,"E",(IF(Planner!O1="","T","")&amp;(IF(Planner!O3="","B",""))&amp;(IF(Planner!N2="","L",""))&amp;(IF(Planner!P2="","R","")))))))))</f>
        <v/>
      </c>
      <c r="BZ9" s="94" t="str">
        <f>IF(Planner!P2="","",IF(AND(Planner!P1="",Planner!P3="",Planner!O2="",Planner!Q2=""),"S",IF(AND(Planner!P1&lt;&gt;"",Planner!Q2&lt;&gt;"",Planner!P3&lt;&gt;"",Planner!O2&lt;&gt;""),"M",IF(AND(Planner!P1&lt;&gt;"",Planner!P3&lt;&gt;"",Planner!O2="",Planner!Q2=""),"CL",IF(AND(Planner!O2&lt;&gt;"",Planner!Q2&lt;&gt;"",Planner!P1="",Planner!P3=""),"RW",IF((SUM(IF(Planner!P1="",1,0),(IF(Planner!Q2="",1,0)),(IF(Planner!P3="",1,0)),(IF(Planner!O2="",1,0))))&gt;2,"E",(IF(Planner!P1="","T","")&amp;(IF(Planner!P3="","B",""))&amp;(IF(Planner!O2="","L",""))&amp;(IF(Planner!Q2="","R","")))))))))</f>
        <v/>
      </c>
      <c r="CA9" s="94" t="str">
        <f>IF(Planner!Q2="","",IF(AND(Planner!Q1="",Planner!Q3="",Planner!P2="",Planner!R2=""),"S",IF(AND(Planner!Q1&lt;&gt;"",Planner!R2&lt;&gt;"",Planner!Q3&lt;&gt;"",Planner!P2&lt;&gt;""),"M",IF(AND(Planner!Q1&lt;&gt;"",Planner!Q3&lt;&gt;"",Planner!P2="",Planner!R2=""),"CL",IF(AND(Planner!P2&lt;&gt;"",Planner!R2&lt;&gt;"",Planner!Q1="",Planner!Q3=""),"RW",IF((SUM(IF(Planner!Q1="",1,0),(IF(Planner!R2="",1,0)),(IF(Planner!Q3="",1,0)),(IF(Planner!P2="",1,0))))&gt;2,"E",(IF(Planner!Q1="","T","")&amp;(IF(Planner!Q3="","B",""))&amp;(IF(Planner!P2="","L",""))&amp;(IF(Planner!R2="","R","")))))))))</f>
        <v/>
      </c>
      <c r="CB9" s="94" t="str">
        <f>IF(Planner!R2="","",IF(AND(Planner!R1="",Planner!R3="",Planner!Q2="",Planner!S2=""),"S",IF(AND(Planner!R1&lt;&gt;"",Planner!S2&lt;&gt;"",Planner!R3&lt;&gt;"",Planner!Q2&lt;&gt;""),"M",IF(AND(Planner!R1&lt;&gt;"",Planner!R3&lt;&gt;"",Planner!Q2="",Planner!S2=""),"CL",IF(AND(Planner!Q2&lt;&gt;"",Planner!S2&lt;&gt;"",Planner!R1="",Planner!R3=""),"RW",IF((SUM(IF(Planner!R1="",1,0),(IF(Planner!S2="",1,0)),(IF(Planner!R3="",1,0)),(IF(Planner!Q2="",1,0))))&gt;2,"E",(IF(Planner!R1="","T","")&amp;(IF(Planner!R3="","B",""))&amp;(IF(Planner!Q2="","L",""))&amp;(IF(Planner!S2="","R","")))))))))</f>
        <v/>
      </c>
      <c r="CC9" s="94" t="str">
        <f>IF(Planner!S2="","",IF(AND(Planner!S1="",Planner!S3="",Planner!R2="",Planner!T2=""),"S",IF(AND(Planner!S1&lt;&gt;"",Planner!T2&lt;&gt;"",Planner!S3&lt;&gt;"",Planner!R2&lt;&gt;""),"M",IF(AND(Planner!S1&lt;&gt;"",Planner!S3&lt;&gt;"",Planner!R2="",Planner!T2=""),"CL",IF(AND(Planner!R2&lt;&gt;"",Planner!T2&lt;&gt;"",Planner!S1="",Planner!S3=""),"RW",IF((SUM(IF(Planner!S1="",1,0),(IF(Planner!T2="",1,0)),(IF(Planner!S3="",1,0)),(IF(Planner!R2="",1,0))))&gt;2,"E",(IF(Planner!S1="","T","")&amp;(IF(Planner!S3="","B",""))&amp;(IF(Planner!R2="","L",""))&amp;(IF(Planner!T2="","R","")))))))))</f>
        <v/>
      </c>
      <c r="CD9" s="94" t="str">
        <f>IF(Planner!T2="","",IF(AND(Planner!T1="",Planner!T3="",Planner!S2="",Planner!U2=""),"S",IF(AND(Planner!T1&lt;&gt;"",Planner!U2&lt;&gt;"",Planner!T3&lt;&gt;"",Planner!S2&lt;&gt;""),"M",IF(AND(Planner!T1&lt;&gt;"",Planner!T3&lt;&gt;"",Planner!S2="",Planner!U2=""),"CL",IF(AND(Planner!S2&lt;&gt;"",Planner!U2&lt;&gt;"",Planner!T1="",Planner!T3=""),"RW",IF((SUM(IF(Planner!T1="",1,0),(IF(Planner!U2="",1,0)),(IF(Planner!T3="",1,0)),(IF(Planner!S2="",1,0))))&gt;2,"E",(IF(Planner!T1="","T","")&amp;(IF(Planner!T3="","B",""))&amp;(IF(Planner!S2="","L",""))&amp;(IF(Planner!U2="","R","")))))))))</f>
        <v/>
      </c>
      <c r="CE9" s="94" t="str">
        <f>IF(Planner!U2="","",IF(AND(Planner!U1="",Planner!U3="",Planner!T2="",Planner!V2=""),"S",IF(AND(Planner!U1&lt;&gt;"",Planner!V2&lt;&gt;"",Planner!U3&lt;&gt;"",Planner!T2&lt;&gt;""),"M",IF(AND(Planner!U1&lt;&gt;"",Planner!U3&lt;&gt;"",Planner!T2="",Planner!V2=""),"CL",IF(AND(Planner!T2&lt;&gt;"",Planner!V2&lt;&gt;"",Planner!U1="",Planner!U3=""),"RW",IF((SUM(IF(Planner!U1="",1,0),(IF(Planner!V2="",1,0)),(IF(Planner!U3="",1,0)),(IF(Planner!T2="",1,0))))&gt;2,"E",(IF(Planner!U1="","T","")&amp;(IF(Planner!U3="","B",""))&amp;(IF(Planner!T2="","L",""))&amp;(IF(Planner!V2="","R","")))))))))</f>
        <v/>
      </c>
      <c r="CF9" s="94" t="str">
        <f>IF(Planner!V2="","",IF(AND(Planner!V1="",Planner!V3="",Planner!U2="",Planner!W2=""),"S",IF(AND(Planner!V1&lt;&gt;"",Planner!W2&lt;&gt;"",Planner!V3&lt;&gt;"",Planner!U2&lt;&gt;""),"M",IF(AND(Planner!V1&lt;&gt;"",Planner!V3&lt;&gt;"",Planner!U2="",Planner!W2=""),"CL",IF(AND(Planner!U2&lt;&gt;"",Planner!W2&lt;&gt;"",Planner!V1="",Planner!V3=""),"RW",IF((SUM(IF(Planner!V1="",1,0),(IF(Planner!W2="",1,0)),(IF(Planner!V3="",1,0)),(IF(Planner!U2="",1,0))))&gt;2,"E",(IF(Planner!V1="","T","")&amp;(IF(Planner!V3="","B",""))&amp;(IF(Planner!U2="","L",""))&amp;(IF(Planner!W2="","R","")))))))))</f>
        <v/>
      </c>
      <c r="CG9" s="94" t="str">
        <f>IF(Planner!W2="","",IF(AND(Planner!W1="",Planner!W3="",Planner!V2="",Planner!X2=""),"S",IF(AND(Planner!W1&lt;&gt;"",Planner!X2&lt;&gt;"",Planner!W3&lt;&gt;"",Planner!V2&lt;&gt;""),"M",IF(AND(Planner!W1&lt;&gt;"",Planner!W3&lt;&gt;"",Planner!V2="",Planner!X2=""),"CL",IF(AND(Planner!V2&lt;&gt;"",Planner!X2&lt;&gt;"",Planner!W1="",Planner!W3=""),"RW",IF((SUM(IF(Planner!W1="",1,0),(IF(Planner!X2="",1,0)),(IF(Planner!W3="",1,0)),(IF(Planner!V2="",1,0))))&gt;2,"E",(IF(Planner!W1="","T","")&amp;(IF(Planner!W3="","B",""))&amp;(IF(Planner!V2="","L",""))&amp;(IF(Planner!X2="","R","")))))))))</f>
        <v/>
      </c>
      <c r="CH9" s="94" t="str">
        <f>IF(Planner!X2="","",IF(AND(Planner!X1="",Planner!X3="",Planner!W2="",Planner!Y2=""),"S",IF(AND(Planner!X1&lt;&gt;"",Planner!Y2&lt;&gt;"",Planner!X3&lt;&gt;"",Planner!W2&lt;&gt;""),"M",IF(AND(Planner!X1&lt;&gt;"",Planner!X3&lt;&gt;"",Planner!W2="",Planner!Y2=""),"CL",IF(AND(Planner!W2&lt;&gt;"",Planner!Y2&lt;&gt;"",Planner!X1="",Planner!X3=""),"RW",IF((SUM(IF(Planner!X1="",1,0),(IF(Planner!Y2="",1,0)),(IF(Planner!X3="",1,0)),(IF(Planner!W2="",1,0))))&gt;2,"E",(IF(Planner!X1="","T","")&amp;(IF(Planner!X3="","B",""))&amp;(IF(Planner!W2="","L",""))&amp;(IF(Planner!Y2="","R","")))))))))</f>
        <v/>
      </c>
      <c r="CI9" s="94" t="str">
        <f>IF(Planner!Y2="","",IF(AND(Planner!Y1="",Planner!Y3="",Planner!X2="",Planner!Z2=""),"S",IF(AND(Planner!Y1&lt;&gt;"",Planner!Z2&lt;&gt;"",Planner!Y3&lt;&gt;"",Planner!X2&lt;&gt;""),"M",IF(AND(Planner!Y1&lt;&gt;"",Planner!Y3&lt;&gt;"",Planner!X2="",Planner!Z2=""),"CL",IF(AND(Planner!X2&lt;&gt;"",Planner!Z2&lt;&gt;"",Planner!Y1="",Planner!Y3=""),"RW",IF((SUM(IF(Planner!Y1="",1,0),(IF(Planner!Z2="",1,0)),(IF(Planner!Y3="",1,0)),(IF(Planner!X2="",1,0))))&gt;2,"E",(IF(Planner!Y1="","T","")&amp;(IF(Planner!Y3="","B",""))&amp;(IF(Planner!X2="","L",""))&amp;(IF(Planner!Z2="","R","")))))))))</f>
        <v/>
      </c>
      <c r="CJ9" s="94" t="str">
        <f>IF(Planner!Z2="","",IF(AND(Planner!Z1="",Planner!Z3="",Planner!Y2="",Planner!AA2=""),"S",IF(AND(Planner!Z1&lt;&gt;"",Planner!AA2&lt;&gt;"",Planner!Z3&lt;&gt;"",Planner!Y2&lt;&gt;""),"M",IF(AND(Planner!Z1&lt;&gt;"",Planner!Z3&lt;&gt;"",Planner!Y2="",Planner!AA2=""),"CL",IF(AND(Planner!Y2&lt;&gt;"",Planner!AA2&lt;&gt;"",Planner!Z1="",Planner!Z3=""),"RW",IF((SUM(IF(Planner!Z1="",1,0),(IF(Planner!AA2="",1,0)),(IF(Planner!Z3="",1,0)),(IF(Planner!Y2="",1,0))))&gt;2,"E",(IF(Planner!Z1="","T","")&amp;(IF(Planner!Z3="","B",""))&amp;(IF(Planner!Y2="","L",""))&amp;(IF(Planner!AA2="","R","")))))))))</f>
        <v/>
      </c>
      <c r="CK9" s="94" t="str">
        <f>IF(Planner!AA2="","",IF(AND(Planner!AA1="",Planner!AA3="",Planner!Z2="",Planner!AB2=""),"S",IF(AND(Planner!AA1&lt;&gt;"",Planner!AB2&lt;&gt;"",Planner!AA3&lt;&gt;"",Planner!Z2&lt;&gt;""),"M",IF(AND(Planner!AA1&lt;&gt;"",Planner!AA3&lt;&gt;"",Planner!Z2="",Planner!AB2=""),"CL",IF(AND(Planner!Z2&lt;&gt;"",Planner!AB2&lt;&gt;"",Planner!AA1="",Planner!AA3=""),"RW",IF((SUM(IF(Planner!AA1="",1,0),(IF(Planner!AB2="",1,0)),(IF(Planner!AA3="",1,0)),(IF(Planner!Z2="",1,0))))&gt;2,"E",(IF(Planner!AA1="","T","")&amp;(IF(Planner!AA3="","B",""))&amp;(IF(Planner!Z2="","L",""))&amp;(IF(Planner!AB2="","R","")))))))))</f>
        <v/>
      </c>
      <c r="CL9" s="94" t="str">
        <f>IF(Planner!AB2="","",IF(AND(Planner!AB1="",Planner!AB3="",Planner!AA2="",Planner!AC2=""),"S",IF(AND(Planner!AB1&lt;&gt;"",Planner!AC2&lt;&gt;"",Planner!AB3&lt;&gt;"",Planner!AA2&lt;&gt;""),"M",IF(AND(Planner!AB1&lt;&gt;"",Planner!AB3&lt;&gt;"",Planner!AA2="",Planner!AC2=""),"CL",IF(AND(Planner!AA2&lt;&gt;"",Planner!AC2&lt;&gt;"",Planner!AB1="",Planner!AB3=""),"RW",IF((SUM(IF(Planner!AB1="",1,0),(IF(Planner!AC2="",1,0)),(IF(Planner!AB3="",1,0)),(IF(Planner!AA2="",1,0))))&gt;2,"E",(IF(Planner!AB1="","T","")&amp;(IF(Planner!AB3="","B",""))&amp;(IF(Planner!AA2="","L",""))&amp;(IF(Planner!AC2="","R","")))))))))</f>
        <v/>
      </c>
      <c r="CM9" s="94" t="str">
        <f>IF(Planner!AC2="","",IF(AND(Planner!AC1="",Planner!AC3="",Planner!AB2="",Planner!AD2=""),"S",IF(AND(Planner!AC1&lt;&gt;"",Planner!AD2&lt;&gt;"",Planner!AC3&lt;&gt;"",Planner!AB2&lt;&gt;""),"M",IF(AND(Planner!AC1&lt;&gt;"",Planner!AC3&lt;&gt;"",Planner!AB2="",Planner!AD2=""),"CL",IF(AND(Planner!AB2&lt;&gt;"",Planner!AD2&lt;&gt;"",Planner!AC1="",Planner!AC3=""),"RW",IF((SUM(IF(Planner!AC1="",1,0),(IF(Planner!AD2="",1,0)),(IF(Planner!AC3="",1,0)),(IF(Planner!AB2="",1,0))))&gt;2,"E",(IF(Planner!AC1="","T","")&amp;(IF(Planner!AC3="","B",""))&amp;(IF(Planner!AB2="","L",""))&amp;(IF(Planner!AD2="","R","")))))))))</f>
        <v/>
      </c>
      <c r="CN9" s="94" t="str">
        <f>IF(Planner!AD2="","",IF(AND(Planner!AD1="",Planner!AD3="",Planner!AC2="",Planner!AE2=""),"S",IF(AND(Planner!AD1&lt;&gt;"",Planner!AE2&lt;&gt;"",Planner!AD3&lt;&gt;"",Planner!AC2&lt;&gt;""),"M",IF(AND(Planner!AD1&lt;&gt;"",Planner!AD3&lt;&gt;"",Planner!AC2="",Planner!AE2=""),"CL",IF(AND(Planner!AC2&lt;&gt;"",Planner!AE2&lt;&gt;"",Planner!AD1="",Planner!AD3=""),"RW",IF((SUM(IF(Planner!AD1="",1,0),(IF(Planner!AE2="",1,0)),(IF(Planner!AD3="",1,0)),(IF(Planner!AC2="",1,0))))&gt;2,"E",(IF(Planner!AD1="","T","")&amp;(IF(Planner!AD3="","B",""))&amp;(IF(Planner!AC2="","L",""))&amp;(IF(Planner!AE2="","R","")))))))))</f>
        <v/>
      </c>
      <c r="CO9" s="94" t="str">
        <f>IF(Planner!AE2="","",IF(AND(Planner!AE1="",Planner!AE3="",Planner!AD2="",Planner!AF2=""),"S",IF(AND(Planner!AE1&lt;&gt;"",Planner!AF2&lt;&gt;"",Planner!AE3&lt;&gt;"",Planner!AD2&lt;&gt;""),"M",IF(AND(Planner!AE1&lt;&gt;"",Planner!AE3&lt;&gt;"",Planner!AD2="",Planner!AF2=""),"CL",IF(AND(Planner!AD2&lt;&gt;"",Planner!AF2&lt;&gt;"",Planner!AE1="",Planner!AE3=""),"RW",IF((SUM(IF(Planner!AE1="",1,0),(IF(Planner!AF2="",1,0)),(IF(Planner!AE3="",1,0)),(IF(Planner!AD2="",1,0))))&gt;2,"E",(IF(Planner!AE1="","T","")&amp;(IF(Planner!AE3="","B",""))&amp;(IF(Planner!AD2="","L",""))&amp;(IF(Planner!AF2="","R","")))))))))</f>
        <v/>
      </c>
      <c r="CP9" s="94" t="str">
        <f>IF(Planner!AF2="","",IF(AND(Planner!AF1="",Planner!AF3="",Planner!AE2="",Planner!AG2=""),"S",IF(AND(Planner!AF1&lt;&gt;"",Planner!AG2&lt;&gt;"",Planner!AF3&lt;&gt;"",Planner!AE2&lt;&gt;""),"M",IF(AND(Planner!AF1&lt;&gt;"",Planner!AF3&lt;&gt;"",Planner!AE2="",Planner!AG2=""),"CL",IF(AND(Planner!AE2&lt;&gt;"",Planner!AG2&lt;&gt;"",Planner!AF1="",Planner!AF3=""),"RW",IF((SUM(IF(Planner!AF1="",1,0),(IF(Planner!AG2="",1,0)),(IF(Planner!AF3="",1,0)),(IF(Planner!AE2="",1,0))))&gt;2,"E",(IF(Planner!AF1="","T","")&amp;(IF(Planner!AF3="","B",""))&amp;(IF(Planner!AE2="","L",""))&amp;(IF(Planner!AG2="","R","")))))))))</f>
        <v/>
      </c>
      <c r="CQ9" s="94" t="str">
        <f>IF(Planner!AG2="","",IF(AND(Planner!AG1="",Planner!AG3="",Planner!AF2="",Planner!AH2=""),"S",IF(AND(Planner!AG1&lt;&gt;"",Planner!AH2&lt;&gt;"",Planner!AG3&lt;&gt;"",Planner!AF2&lt;&gt;""),"M",IF(AND(Planner!AG1&lt;&gt;"",Planner!AG3&lt;&gt;"",Planner!AF2="",Planner!AH2=""),"CL",IF(AND(Planner!AF2&lt;&gt;"",Planner!AH2&lt;&gt;"",Planner!AG1="",Planner!AG3=""),"RW",IF((SUM(IF(Planner!AG1="",1,0),(IF(Planner!AH2="",1,0)),(IF(Planner!AG3="",1,0)),(IF(Planner!AF2="",1,0))))&gt;2,"E",(IF(Planner!AG1="","T","")&amp;(IF(Planner!AG3="","B",""))&amp;(IF(Planner!AF2="","L",""))&amp;(IF(Planner!AH2="","R","")))))))))</f>
        <v/>
      </c>
      <c r="CR9" s="94" t="str">
        <f>IF(Planner!AH2="","",IF(AND(Planner!AH1="",Planner!AH3="",Planner!AG2="",Planner!AI2=""),"S",IF(AND(Planner!AH1&lt;&gt;"",Planner!AI2&lt;&gt;"",Planner!AH3&lt;&gt;"",Planner!AG2&lt;&gt;""),"M",IF(AND(Planner!AH1&lt;&gt;"",Planner!AH3&lt;&gt;"",Planner!AG2="",Planner!AI2=""),"CL",IF(AND(Planner!AG2&lt;&gt;"",Planner!AI2&lt;&gt;"",Planner!AH1="",Planner!AH3=""),"RW",IF((SUM(IF(Planner!AH1="",1,0),(IF(Planner!AI2="",1,0)),(IF(Planner!AH3="",1,0)),(IF(Planner!AG2="",1,0))))&gt;2,"E",(IF(Planner!AH1="","T","")&amp;(IF(Planner!AH3="","B",""))&amp;(IF(Planner!AG2="","L",""))&amp;(IF(Planner!AI2="","R","")))))))))</f>
        <v/>
      </c>
      <c r="CS9" s="94" t="str">
        <f>IF(Planner!AI2="","",IF(AND(Planner!AI1="",Planner!AI3="",Planner!AH2="",Planner!AJ2=""),"S",IF(AND(Planner!AI1&lt;&gt;"",Planner!AJ2&lt;&gt;"",Planner!AI3&lt;&gt;"",Planner!AH2&lt;&gt;""),"M",IF(AND(Planner!AI1&lt;&gt;"",Planner!AI3&lt;&gt;"",Planner!AH2="",Planner!AJ2=""),"CL",IF(AND(Planner!AH2&lt;&gt;"",Planner!AJ2&lt;&gt;"",Planner!AI1="",Planner!AI3=""),"RW",IF((SUM(IF(Planner!AI1="",1,0),(IF(Planner!AJ2="",1,0)),(IF(Planner!AI3="",1,0)),(IF(Planner!AH2="",1,0))))&gt;2,"E",(IF(Planner!AI1="","T","")&amp;(IF(Planner!AI3="","B",""))&amp;(IF(Planner!AH2="","L",""))&amp;(IF(Planner!AJ2="","R","")))))))))</f>
        <v/>
      </c>
      <c r="CT9" s="94" t="str">
        <f>IF(Planner!AJ2="","",IF(AND(Planner!AJ1="",Planner!AJ3="",Planner!AI2="",Planner!AK2=""),"S",IF(AND(Planner!AJ1&lt;&gt;"",Planner!AK2&lt;&gt;"",Planner!AJ3&lt;&gt;"",Planner!AI2&lt;&gt;""),"M",IF(AND(Planner!AJ1&lt;&gt;"",Planner!AJ3&lt;&gt;"",Planner!AI2="",Planner!AK2=""),"CL",IF(AND(Planner!AI2&lt;&gt;"",Planner!AK2&lt;&gt;"",Planner!AJ1="",Planner!AJ3=""),"RW",IF((SUM(IF(Planner!AJ1="",1,0),(IF(Planner!AK2="",1,0)),(IF(Planner!AJ3="",1,0)),(IF(Planner!AI2="",1,0))))&gt;2,"E",(IF(Planner!AJ1="","T","")&amp;(IF(Planner!AJ3="","B",""))&amp;(IF(Planner!AI2="","L",""))&amp;(IF(Planner!AK2="","R","")))))))))</f>
        <v/>
      </c>
      <c r="CU9" s="94" t="str">
        <f>IF(Planner!AK2="","",IF(AND(Planner!AK1="",Planner!AK3="",Planner!AJ2="",Planner!AL2=""),"S",IF(AND(Planner!AK1&lt;&gt;"",Planner!AL2&lt;&gt;"",Planner!AK3&lt;&gt;"",Planner!AJ2&lt;&gt;""),"M",IF(AND(Planner!AK1&lt;&gt;"",Planner!AK3&lt;&gt;"",Planner!AJ2="",Planner!AL2=""),"CL",IF(AND(Planner!AJ2&lt;&gt;"",Planner!AL2&lt;&gt;"",Planner!AK1="",Planner!AK3=""),"RW",IF((SUM(IF(Planner!AK1="",1,0),(IF(Planner!AL2="",1,0)),(IF(Planner!AK3="",1,0)),(IF(Planner!AJ2="",1,0))))&gt;2,"E",(IF(Planner!AK1="","T","")&amp;(IF(Planner!AK3="","B",""))&amp;(IF(Planner!AJ2="","L",""))&amp;(IF(Planner!AL2="","R","")))))))))</f>
        <v/>
      </c>
      <c r="CV9" s="94" t="str">
        <f>IF(Planner!AL2="","",IF(AND(Planner!AL1="",Planner!AL3="",Planner!AK2="",Planner!AM2=""),"S",IF(AND(Planner!AL1&lt;&gt;"",Planner!AM2&lt;&gt;"",Planner!AL3&lt;&gt;"",Planner!AK2&lt;&gt;""),"M",IF(AND(Planner!AL1&lt;&gt;"",Planner!AL3&lt;&gt;"",Planner!AK2="",Planner!AM2=""),"CL",IF(AND(Planner!AK2&lt;&gt;"",Planner!AM2&lt;&gt;"",Planner!AL1="",Planner!AL3=""),"RW",IF((SUM(IF(Planner!AL1="",1,0),(IF(Planner!AM2="",1,0)),(IF(Planner!AL3="",1,0)),(IF(Planner!AK2="",1,0))))&gt;2,"E",(IF(Planner!AL1="","T","")&amp;(IF(Planner!AL3="","B",""))&amp;(IF(Planner!AK2="","L",""))&amp;(IF(Planner!AM2="","R","")))))))))</f>
        <v/>
      </c>
      <c r="CW9" s="94" t="str">
        <f>IF(Planner!AM2="","",IF(AND(Planner!AM1="",Planner!AM3="",Planner!AL2="",Planner!AN2=""),"S",IF(AND(Planner!AM1&lt;&gt;"",Planner!AN2&lt;&gt;"",Planner!AM3&lt;&gt;"",Planner!AL2&lt;&gt;""),"M",IF(AND(Planner!AM1&lt;&gt;"",Planner!AM3&lt;&gt;"",Planner!AL2="",Planner!AN2=""),"CL",IF(AND(Planner!AL2&lt;&gt;"",Planner!AN2&lt;&gt;"",Planner!AM1="",Planner!AM3=""),"RW",IF((SUM(IF(Planner!AM1="",1,0),(IF(Planner!AN2="",1,0)),(IF(Planner!AM3="",1,0)),(IF(Planner!AL2="",1,0))))&gt;2,"E",(IF(Planner!AM1="","T","")&amp;(IF(Planner!AM3="","B",""))&amp;(IF(Planner!AL2="","L",""))&amp;(IF(Planner!AN2="","R","")))))))))</f>
        <v/>
      </c>
      <c r="CX9" s="94" t="str">
        <f>IF(Planner!AN2="","",IF(AND(Planner!AN1="",Planner!AN3="",Planner!AM2="",Planner!AO2=""),"S",IF(AND(Planner!AN1&lt;&gt;"",Planner!AO2&lt;&gt;"",Planner!AN3&lt;&gt;"",Planner!AM2&lt;&gt;""),"M",IF(AND(Planner!AN1&lt;&gt;"",Planner!AN3&lt;&gt;"",Planner!AM2="",Planner!AO2=""),"CL",IF(AND(Planner!AM2&lt;&gt;"",Planner!AO2&lt;&gt;"",Planner!AN1="",Planner!AN3=""),"RW",IF((SUM(IF(Planner!AN1="",1,0),(IF(Planner!AO2="",1,0)),(IF(Planner!AN3="",1,0)),(IF(Planner!AM2="",1,0))))&gt;2,"E",(IF(Planner!AN1="","T","")&amp;(IF(Planner!AN3="","B",""))&amp;(IF(Planner!AM2="","L",""))&amp;(IF(Planner!AO2="","R","")))))))))</f>
        <v/>
      </c>
      <c r="CY9" s="94" t="str">
        <f>IF(Planner!AO2="","",IF(AND(Planner!AO1="",Planner!AO3="",Planner!AN2="",Planner!AP2=""),"S",IF(AND(Planner!AO1&lt;&gt;"",Planner!AP2&lt;&gt;"",Planner!AO3&lt;&gt;"",Planner!AN2&lt;&gt;""),"M",IF(AND(Planner!AO1&lt;&gt;"",Planner!AO3&lt;&gt;"",Planner!AN2="",Planner!AP2=""),"CL",IF(AND(Planner!AN2&lt;&gt;"",Planner!AP2&lt;&gt;"",Planner!AO1="",Planner!AO3=""),"RW",IF((SUM(IF(Planner!AO1="",1,0),(IF(Planner!AP2="",1,0)),(IF(Planner!AO3="",1,0)),(IF(Planner!AN2="",1,0))))&gt;2,"E",(IF(Planner!AO1="","T","")&amp;(IF(Planner!AO3="","B",""))&amp;(IF(Planner!AN2="","L",""))&amp;(IF(Planner!AP2="","R","")))))))))</f>
        <v/>
      </c>
      <c r="CZ9" s="94" t="str">
        <f>IF(Planner!AP2="","",IF(AND(Planner!AP1="",Planner!AP3="",Planner!AO2="",Planner!AQ2=""),"S",IF(AND(Planner!AP1&lt;&gt;"",Planner!AQ2&lt;&gt;"",Planner!AP3&lt;&gt;"",Planner!AO2&lt;&gt;""),"M",IF(AND(Planner!AP1&lt;&gt;"",Planner!AP3&lt;&gt;"",Planner!AO2="",Planner!AQ2=""),"CL",IF(AND(Planner!AO2&lt;&gt;"",Planner!AQ2&lt;&gt;"",Planner!AP1="",Planner!AP3=""),"RW",IF((SUM(IF(Planner!AP1="",1,0),(IF(Planner!AQ2="",1,0)),(IF(Planner!AP3="",1,0)),(IF(Planner!AO2="",1,0))))&gt;2,"E",(IF(Planner!AP1="","T","")&amp;(IF(Planner!AP3="","B",""))&amp;(IF(Planner!AO2="","L",""))&amp;(IF(Planner!AQ2="","R","")))))))))</f>
        <v/>
      </c>
      <c r="DA9" s="94" t="str">
        <f>IF(Planner!AQ2="","",IF(AND(Planner!AQ1="",Planner!AQ3="",Planner!AP2="",Planner!AR2=""),"S",IF(AND(Planner!AQ1&lt;&gt;"",Planner!AR2&lt;&gt;"",Planner!AQ3&lt;&gt;"",Planner!AP2&lt;&gt;""),"M",IF(AND(Planner!AQ1&lt;&gt;"",Planner!AQ3&lt;&gt;"",Planner!AP2="",Planner!AR2=""),"CL",IF(AND(Planner!AP2&lt;&gt;"",Planner!AR2&lt;&gt;"",Planner!AQ1="",Planner!AQ3=""),"RW",IF((SUM(IF(Planner!AQ1="",1,0),(IF(Planner!AR2="",1,0)),(IF(Planner!AQ3="",1,0)),(IF(Planner!AP2="",1,0))))&gt;2,"E",(IF(Planner!AQ1="","T","")&amp;(IF(Planner!AQ3="","B",""))&amp;(IF(Planner!AP2="","L",""))&amp;(IF(Planner!AR2="","R","")))))))))</f>
        <v/>
      </c>
      <c r="DB9" s="94" t="str">
        <f>IF(Planner!AR2="","",IF(AND(Planner!AR1="",Planner!AR3="",Planner!AQ2="",Planner!AS2=""),"S",IF(AND(Planner!AR1&lt;&gt;"",Planner!AS2&lt;&gt;"",Planner!AR3&lt;&gt;"",Planner!AQ2&lt;&gt;""),"M",IF(AND(Planner!AR1&lt;&gt;"",Planner!AR3&lt;&gt;"",Planner!AQ2="",Planner!AS2=""),"CL",IF(AND(Planner!AQ2&lt;&gt;"",Planner!AS2&lt;&gt;"",Planner!AR1="",Planner!AR3=""),"RW",IF((SUM(IF(Planner!AR1="",1,0),(IF(Planner!AS2="",1,0)),(IF(Planner!AR3="",1,0)),(IF(Planner!AQ2="",1,0))))&gt;2,"E",(IF(Planner!AR1="","T","")&amp;(IF(Planner!AR3="","B",""))&amp;(IF(Planner!AQ2="","L",""))&amp;(IF(Planner!AS2="","R","")))))))))</f>
        <v/>
      </c>
      <c r="DC9" s="94" t="str">
        <f>IF(Planner!AS2="","",IF(AND(Planner!AS1="",Planner!AS3="",Planner!AR2="",Planner!AT2=""),"S",IF(AND(Planner!AS1&lt;&gt;"",Planner!AT2&lt;&gt;"",Planner!AS3&lt;&gt;"",Planner!AR2&lt;&gt;""),"M",IF(AND(Planner!AS1&lt;&gt;"",Planner!AS3&lt;&gt;"",Planner!AR2="",Planner!AT2=""),"CL",IF(AND(Planner!AR2&lt;&gt;"",Planner!AT2&lt;&gt;"",Planner!AS1="",Planner!AS3=""),"RW",IF((SUM(IF(Planner!AS1="",1,0),(IF(Planner!AT2="",1,0)),(IF(Planner!AS3="",1,0)),(IF(Planner!AR2="",1,0))))&gt;2,"E",(IF(Planner!AS1="","T","")&amp;(IF(Planner!AS3="","B",""))&amp;(IF(Planner!AR2="","L",""))&amp;(IF(Planner!AT2="","R","")))))))))</f>
        <v/>
      </c>
      <c r="DD9" s="94" t="str">
        <f>IF(Planner!AT2="","",IF(AND(Planner!AT1="",Planner!AT3="",Planner!AS2="",Planner!AU2=""),"S",IF(AND(Planner!AT1&lt;&gt;"",Planner!AU2&lt;&gt;"",Planner!AT3&lt;&gt;"",Planner!AS2&lt;&gt;""),"M",IF(AND(Planner!AT1&lt;&gt;"",Planner!AT3&lt;&gt;"",Planner!AS2="",Planner!AU2=""),"CL",IF(AND(Planner!AS2&lt;&gt;"",Planner!AU2&lt;&gt;"",Planner!AT1="",Planner!AT3=""),"RW",IF((SUM(IF(Planner!AT1="",1,0),(IF(Planner!AU2="",1,0)),(IF(Planner!AT3="",1,0)),(IF(Planner!AS2="",1,0))))&gt;2,"E",(IF(Planner!AT1="","T","")&amp;(IF(Planner!AT3="","B",""))&amp;(IF(Planner!AS2="","L",""))&amp;(IF(Planner!AU2="","R","")))))))))</f>
        <v/>
      </c>
      <c r="DE9" s="94" t="str">
        <f>IF(Planner!AU2="","",IF(AND(Planner!AU1="",Planner!AU3="",Planner!AT2="",Planner!AV2=""),"S",IF(AND(Planner!AU1&lt;&gt;"",Planner!AV2&lt;&gt;"",Planner!AU3&lt;&gt;"",Planner!AT2&lt;&gt;""),"M",IF(AND(Planner!AU1&lt;&gt;"",Planner!AU3&lt;&gt;"",Planner!AT2="",Planner!AV2=""),"CL",IF(AND(Planner!AT2&lt;&gt;"",Planner!AV2&lt;&gt;"",Planner!AU1="",Planner!AU3=""),"RW",IF((SUM(IF(Planner!AU1="",1,0),(IF(Planner!AV2="",1,0)),(IF(Planner!AU3="",1,0)),(IF(Planner!AT2="",1,0))))&gt;2,"E",(IF(Planner!AU1="","T","")&amp;(IF(Planner!AU3="","B",""))&amp;(IF(Planner!AT2="","L",""))&amp;(IF(Planner!AV2="","R","")))))))))</f>
        <v/>
      </c>
      <c r="DF9" s="94" t="str">
        <f>IF(Planner!AV2="","",IF(AND(Planner!AV1="",Planner!AV3="",Planner!AU2="",Planner!AW2=""),"S",IF(AND(Planner!AV1&lt;&gt;"",Planner!AW2&lt;&gt;"",Planner!AV3&lt;&gt;"",Planner!AU2&lt;&gt;""),"M",IF(AND(Planner!AV1&lt;&gt;"",Planner!AV3&lt;&gt;"",Planner!AU2="",Planner!AW2=""),"CL",IF(AND(Planner!AU2&lt;&gt;"",Planner!AW2&lt;&gt;"",Planner!AV1="",Planner!AV3=""),"RW",IF((SUM(IF(Planner!AV1="",1,0),(IF(Planner!AW2="",1,0)),(IF(Planner!AV3="",1,0)),(IF(Planner!AU2="",1,0))))&gt;2,"E",(IF(Planner!AV1="","T","")&amp;(IF(Planner!AV3="","B",""))&amp;(IF(Planner!AU2="","L",""))&amp;(IF(Planner!AW2="","R","")))))))))</f>
        <v/>
      </c>
      <c r="DG9" s="94" t="str">
        <f>IF(Planner!AW2="","",IF(AND(Planner!AW1="",Planner!AW3="",Planner!AV2="",Planner!AX2=""),"S",IF(AND(Planner!AW1&lt;&gt;"",Planner!AX2&lt;&gt;"",Planner!AW3&lt;&gt;"",Planner!AV2&lt;&gt;""),"M",IF(AND(Planner!AW1&lt;&gt;"",Planner!AW3&lt;&gt;"",Planner!AV2="",Planner!AX2=""),"CL",IF(AND(Planner!AV2&lt;&gt;"",Planner!AX2&lt;&gt;"",Planner!AW1="",Planner!AW3=""),"RW",IF((SUM(IF(Planner!AW1="",1,0),(IF(Planner!AX2="",1,0)),(IF(Planner!AW3="",1,0)),(IF(Planner!AV2="",1,0))))&gt;2,"E",(IF(Planner!AW1="","T","")&amp;(IF(Planner!AW3="","B",""))&amp;(IF(Planner!AV2="","L",""))&amp;(IF(Planner!AX2="","R","")))))))))</f>
        <v/>
      </c>
      <c r="DH9" s="94" t="str">
        <f>IF(Planner!AX2="","",IF(AND(Planner!AX1="",Planner!AX3="",Planner!AW2="",Planner!AY2=""),"S",IF(AND(Planner!AX1&lt;&gt;"",Planner!AY2&lt;&gt;"",Planner!AX3&lt;&gt;"",Planner!AW2&lt;&gt;""),"M",IF(AND(Planner!AX1&lt;&gt;"",Planner!AX3&lt;&gt;"",Planner!AW2="",Planner!AY2=""),"CL",IF(AND(Planner!AW2&lt;&gt;"",Planner!AY2&lt;&gt;"",Planner!AX1="",Planner!AX3=""),"RW",IF((SUM(IF(Planner!AX1="",1,0),(IF(Planner!AY2="",1,0)),(IF(Planner!AX3="",1,0)),(IF(Planner!AW2="",1,0))))&gt;2,"E",(IF(Planner!AX1="","T","")&amp;(IF(Planner!AX3="","B",""))&amp;(IF(Planner!AW2="","L",""))&amp;(IF(Planner!AY2="","R","")))))))))</f>
        <v/>
      </c>
      <c r="DI9" s="94" t="str">
        <f>IF(Planner!AY2="","",IF(AND(Planner!AY1="",Planner!AY3="",Planner!AX2="",Planner!AZ2=""),"S",IF(AND(Planner!AY1&lt;&gt;"",Planner!AZ2&lt;&gt;"",Planner!AY3&lt;&gt;"",Planner!AX2&lt;&gt;""),"M",IF(AND(Planner!AY1&lt;&gt;"",Planner!AY3&lt;&gt;"",Planner!AX2="",Planner!AZ2=""),"CL",IF(AND(Planner!AX2&lt;&gt;"",Planner!AZ2&lt;&gt;"",Planner!AY1="",Planner!AY3=""),"RW",IF((SUM(IF(Planner!AY1="",1,0),(IF(Planner!AZ2="",1,0)),(IF(Planner!AY3="",1,0)),(IF(Planner!AX2="",1,0))))&gt;2,"E",(IF(Planner!AY1="","T","")&amp;(IF(Planner!AY3="","B",""))&amp;(IF(Planner!AX2="","L",""))&amp;(IF(Planner!AZ2="","R","")))))))))</f>
        <v/>
      </c>
      <c r="DK9" s="94" t="str">
        <f>IF(BL9="S","S",IF(OR(BL9="TL",BL9="TR",BL9="BL",BL9="BR"),"CN",IF(OR(BL9="L",BL9="R"),"VT",IF(OR(BL9="T",BL9="B"),"HZ",IF(BL9="E","E",IF(BL9="M","M",IF(OR(BL9="RW",BL9="CL"),"SL","")))))))</f>
        <v/>
      </c>
      <c r="DL9" s="94" t="str">
        <f t="shared" ref="DL9:FH9" si="1">IF(BM9="S","S",IF(OR(BM9="TL",BM9="TR",BM9="BL",BM9="BR"),"CN",IF(OR(BM9="L",BM9="R"),"VT",IF(OR(BM9="T",BM9="B"),"HZ",IF(BM9="E","E",IF(BM9="M","M",IF(OR(BM9="RW",BM9="CL"),"SL","")))))))</f>
        <v/>
      </c>
      <c r="DM9" s="94" t="str">
        <f t="shared" si="1"/>
        <v/>
      </c>
      <c r="DN9" s="94" t="str">
        <f t="shared" si="1"/>
        <v/>
      </c>
      <c r="DO9" s="94" t="str">
        <f t="shared" si="1"/>
        <v/>
      </c>
      <c r="DP9" s="94" t="str">
        <f t="shared" si="1"/>
        <v/>
      </c>
      <c r="DQ9" s="94" t="str">
        <f t="shared" si="1"/>
        <v/>
      </c>
      <c r="DR9" s="94" t="str">
        <f t="shared" si="1"/>
        <v/>
      </c>
      <c r="DS9" s="94" t="str">
        <f t="shared" si="1"/>
        <v/>
      </c>
      <c r="DT9" s="94" t="str">
        <f t="shared" si="1"/>
        <v/>
      </c>
      <c r="DU9" s="94" t="str">
        <f t="shared" si="1"/>
        <v/>
      </c>
      <c r="DV9" s="94" t="str">
        <f t="shared" si="1"/>
        <v/>
      </c>
      <c r="DW9" s="94" t="str">
        <f t="shared" si="1"/>
        <v/>
      </c>
      <c r="DX9" s="94" t="str">
        <f t="shared" si="1"/>
        <v/>
      </c>
      <c r="DY9" s="94" t="str">
        <f t="shared" si="1"/>
        <v/>
      </c>
      <c r="DZ9" s="94" t="str">
        <f t="shared" si="1"/>
        <v/>
      </c>
      <c r="EA9" s="94" t="str">
        <f t="shared" si="1"/>
        <v/>
      </c>
      <c r="EB9" s="94" t="str">
        <f t="shared" si="1"/>
        <v/>
      </c>
      <c r="EC9" s="94" t="str">
        <f t="shared" si="1"/>
        <v/>
      </c>
      <c r="ED9" s="94" t="str">
        <f t="shared" si="1"/>
        <v/>
      </c>
      <c r="EE9" s="94" t="str">
        <f t="shared" si="1"/>
        <v/>
      </c>
      <c r="EF9" s="94" t="str">
        <f t="shared" si="1"/>
        <v/>
      </c>
      <c r="EG9" s="94" t="str">
        <f t="shared" si="1"/>
        <v/>
      </c>
      <c r="EH9" s="94" t="str">
        <f t="shared" si="1"/>
        <v/>
      </c>
      <c r="EI9" s="94" t="str">
        <f t="shared" si="1"/>
        <v/>
      </c>
      <c r="EJ9" s="94" t="str">
        <f t="shared" si="1"/>
        <v/>
      </c>
      <c r="EK9" s="94" t="str">
        <f t="shared" si="1"/>
        <v/>
      </c>
      <c r="EL9" s="94" t="str">
        <f t="shared" si="1"/>
        <v/>
      </c>
      <c r="EM9" s="94" t="str">
        <f t="shared" si="1"/>
        <v/>
      </c>
      <c r="EN9" s="94" t="str">
        <f t="shared" si="1"/>
        <v/>
      </c>
      <c r="EO9" s="94" t="str">
        <f t="shared" si="1"/>
        <v/>
      </c>
      <c r="EP9" s="94" t="str">
        <f t="shared" si="1"/>
        <v/>
      </c>
      <c r="EQ9" s="94" t="str">
        <f t="shared" si="1"/>
        <v/>
      </c>
      <c r="ER9" s="94" t="str">
        <f t="shared" si="1"/>
        <v/>
      </c>
      <c r="ES9" s="94" t="str">
        <f t="shared" si="1"/>
        <v/>
      </c>
      <c r="ET9" s="94" t="str">
        <f t="shared" si="1"/>
        <v/>
      </c>
      <c r="EU9" s="94" t="str">
        <f t="shared" si="1"/>
        <v/>
      </c>
      <c r="EV9" s="94" t="str">
        <f t="shared" si="1"/>
        <v/>
      </c>
      <c r="EW9" s="94" t="str">
        <f t="shared" si="1"/>
        <v/>
      </c>
      <c r="EX9" s="94" t="str">
        <f t="shared" si="1"/>
        <v/>
      </c>
      <c r="EY9" s="94" t="str">
        <f t="shared" si="1"/>
        <v/>
      </c>
      <c r="EZ9" s="94" t="str">
        <f t="shared" si="1"/>
        <v/>
      </c>
      <c r="FA9" s="94" t="str">
        <f t="shared" si="1"/>
        <v/>
      </c>
      <c r="FB9" s="94" t="str">
        <f t="shared" si="1"/>
        <v/>
      </c>
      <c r="FC9" s="94" t="str">
        <f t="shared" si="1"/>
        <v/>
      </c>
      <c r="FD9" s="94" t="str">
        <f t="shared" si="1"/>
        <v/>
      </c>
      <c r="FE9" s="94" t="str">
        <f t="shared" si="1"/>
        <v/>
      </c>
      <c r="FF9" s="94" t="str">
        <f t="shared" si="1"/>
        <v/>
      </c>
      <c r="FG9" s="94" t="str">
        <f t="shared" si="1"/>
        <v/>
      </c>
      <c r="FH9" s="94" t="str">
        <f t="shared" si="1"/>
        <v/>
      </c>
    </row>
    <row r="10" spans="2:164" x14ac:dyDescent="0.25">
      <c r="B10" s="94" t="str">
        <f t="shared" ref="B10:B58" si="2">IF($BA$15="","",(IF($BA$15&lt;$BC$20,BL61,(IF($BA$15&lt;$BC$22,BL113,(IF($BA$15&lt;$BC$24,BL164,(IF($BA$15&lt;$BC$26,BL215,(IF($BA$15&gt;$BC$26,"X","")))))))))))</f>
        <v/>
      </c>
      <c r="C10" s="94" t="str">
        <f t="shared" ref="C10:C58" si="3">IF($BA$15="","",(IF($BA$15&lt;$BC$20,BM61,(IF($BA$15&lt;$BC$22,BM113,(IF($BA$15&lt;$BC$24,BM164,(IF($BA$15&lt;$BC$26,BM215,(IF($BA$15&gt;$BC$26,"X","")))))))))))</f>
        <v/>
      </c>
      <c r="D10" s="94" t="str">
        <f t="shared" ref="D10:D58" si="4">IF($BA$15="","",(IF($BA$15&lt;$BC$20,BN61,(IF($BA$15&lt;$BC$22,BN113,(IF($BA$15&lt;$BC$24,BN164,(IF($BA$15&lt;$BC$26,BN215,(IF($BA$15&gt;$BC$26,"X","")))))))))))</f>
        <v/>
      </c>
      <c r="E10" s="94" t="str">
        <f t="shared" ref="E10:E58" si="5">IF($BA$15="","",(IF($BA$15&lt;$BC$20,BO61,(IF($BA$15&lt;$BC$22,BO113,(IF($BA$15&lt;$BC$24,BO164,(IF($BA$15&lt;$BC$26,BO215,(IF($BA$15&gt;$BC$26,"X","")))))))))))</f>
        <v/>
      </c>
      <c r="F10" s="94" t="str">
        <f t="shared" ref="F10:F58" si="6">IF($BA$15="","",(IF($BA$15&lt;$BC$20,BP61,(IF($BA$15&lt;$BC$22,BP113,(IF($BA$15&lt;$BC$24,BP164,(IF($BA$15&lt;$BC$26,BP215,(IF($BA$15&gt;$BC$26,"X","")))))))))))</f>
        <v/>
      </c>
      <c r="G10" s="94" t="str">
        <f t="shared" ref="G10:G58" si="7">IF($BA$15="","",(IF($BA$15&lt;$BC$20,BQ61,(IF($BA$15&lt;$BC$22,BQ113,(IF($BA$15&lt;$BC$24,BQ164,(IF($BA$15&lt;$BC$26,BQ215,(IF($BA$15&gt;$BC$26,"X","")))))))))))</f>
        <v/>
      </c>
      <c r="H10" s="94" t="str">
        <f t="shared" ref="H10:H58" si="8">IF($BA$15="","",(IF($BA$15&lt;$BC$20,BR61,(IF($BA$15&lt;$BC$22,BR113,(IF($BA$15&lt;$BC$24,BR164,(IF($BA$15&lt;$BC$26,BR215,(IF($BA$15&gt;$BC$26,"X","")))))))))))</f>
        <v/>
      </c>
      <c r="I10" s="94" t="str">
        <f t="shared" ref="I10:I58" si="9">IF($BA$15="","",(IF($BA$15&lt;$BC$20,BS61,(IF($BA$15&lt;$BC$22,BS113,(IF($BA$15&lt;$BC$24,BS164,(IF($BA$15&lt;$BC$26,BS215,(IF($BA$15&gt;$BC$26,"X","")))))))))))</f>
        <v/>
      </c>
      <c r="J10" s="94" t="str">
        <f t="shared" ref="J10:J58" si="10">IF($BA$15="","",(IF($BA$15&lt;$BC$20,BT61,(IF($BA$15&lt;$BC$22,BT113,(IF($BA$15&lt;$BC$24,BT164,(IF($BA$15&lt;$BC$26,BT215,(IF($BA$15&gt;$BC$26,"X","")))))))))))</f>
        <v/>
      </c>
      <c r="K10" s="94" t="str">
        <f t="shared" ref="K10:K58" si="11">IF($BA$15="","",(IF($BA$15&lt;$BC$20,BU61,(IF($BA$15&lt;$BC$22,BU113,(IF($BA$15&lt;$BC$24,BU164,(IF($BA$15&lt;$BC$26,BU215,(IF($BA$15&gt;$BC$26,"X","")))))))))))</f>
        <v/>
      </c>
      <c r="L10" s="94" t="str">
        <f t="shared" ref="L10:L58" si="12">IF($BA$15="","",(IF($BA$15&lt;$BC$20,BV61,(IF($BA$15&lt;$BC$22,BV113,(IF($BA$15&lt;$BC$24,BV164,(IF($BA$15&lt;$BC$26,BV215,(IF($BA$15&gt;$BC$26,"X","")))))))))))</f>
        <v/>
      </c>
      <c r="M10" s="94" t="str">
        <f t="shared" ref="M10:M58" si="13">IF($BA$15="","",(IF($BA$15&lt;$BC$20,BW61,(IF($BA$15&lt;$BC$22,BW113,(IF($BA$15&lt;$BC$24,BW164,(IF($BA$15&lt;$BC$26,BW215,(IF($BA$15&gt;$BC$26,"X","")))))))))))</f>
        <v/>
      </c>
      <c r="N10" s="94" t="str">
        <f t="shared" ref="N10:N58" si="14">IF($BA$15="","",(IF($BA$15&lt;$BC$20,BX61,(IF($BA$15&lt;$BC$22,BX113,(IF($BA$15&lt;$BC$24,BX164,(IF($BA$15&lt;$BC$26,BX215,(IF($BA$15&gt;$BC$26,"X","")))))))))))</f>
        <v/>
      </c>
      <c r="O10" s="94" t="str">
        <f t="shared" ref="O10:O58" si="15">IF($BA$15="","",(IF($BA$15&lt;$BC$20,BY61,(IF($BA$15&lt;$BC$22,BY113,(IF($BA$15&lt;$BC$24,BY164,(IF($BA$15&lt;$BC$26,BY215,(IF($BA$15&gt;$BC$26,"X","")))))))))))</f>
        <v/>
      </c>
      <c r="P10" s="94" t="str">
        <f t="shared" ref="P10:P58" si="16">IF($BA$15="","",(IF($BA$15&lt;$BC$20,BZ61,(IF($BA$15&lt;$BC$22,BZ113,(IF($BA$15&lt;$BC$24,BZ164,(IF($BA$15&lt;$BC$26,BZ215,(IF($BA$15&gt;$BC$26,"X","")))))))))))</f>
        <v/>
      </c>
      <c r="Q10" s="94" t="str">
        <f t="shared" ref="Q10:Q58" si="17">IF($BA$15="","",(IF($BA$15&lt;$BC$20,CA61,(IF($BA$15&lt;$BC$22,CA113,(IF($BA$15&lt;$BC$24,CA164,(IF($BA$15&lt;$BC$26,CA215,(IF($BA$15&gt;$BC$26,"X","")))))))))))</f>
        <v/>
      </c>
      <c r="R10" s="94" t="str">
        <f t="shared" ref="R10:R58" si="18">IF($BA$15="","",(IF($BA$15&lt;$BC$20,CB61,(IF($BA$15&lt;$BC$22,CB113,(IF($BA$15&lt;$BC$24,CB164,(IF($BA$15&lt;$BC$26,CB215,(IF($BA$15&gt;$BC$26,"X","")))))))))))</f>
        <v/>
      </c>
      <c r="S10" s="94" t="str">
        <f t="shared" ref="S10:S58" si="19">IF($BA$15="","",(IF($BA$15&lt;$BC$20,CC61,(IF($BA$15&lt;$BC$22,CC113,(IF($BA$15&lt;$BC$24,CC164,(IF($BA$15&lt;$BC$26,CC215,(IF($BA$15&gt;$BC$26,"X","")))))))))))</f>
        <v/>
      </c>
      <c r="T10" s="94" t="str">
        <f t="shared" ref="T10:T58" si="20">IF($BA$15="","",(IF($BA$15&lt;$BC$20,CD61,(IF($BA$15&lt;$BC$22,CD113,(IF($BA$15&lt;$BC$24,CD164,(IF($BA$15&lt;$BC$26,CD215,(IF($BA$15&gt;$BC$26,"X","")))))))))))</f>
        <v/>
      </c>
      <c r="U10" s="94" t="str">
        <f t="shared" ref="U10:U58" si="21">IF($BA$15="","",(IF($BA$15&lt;$BC$20,CE61,(IF($BA$15&lt;$BC$22,CE113,(IF($BA$15&lt;$BC$24,CE164,(IF($BA$15&lt;$BC$26,CE215,(IF($BA$15&gt;$BC$26,"X","")))))))))))</f>
        <v/>
      </c>
      <c r="V10" s="94" t="str">
        <f t="shared" ref="V10:V58" si="22">IF($BA$15="","",(IF($BA$15&lt;$BC$20,CF61,(IF($BA$15&lt;$BC$22,CF113,(IF($BA$15&lt;$BC$24,CF164,(IF($BA$15&lt;$BC$26,CF215,(IF($BA$15&gt;$BC$26,"X","")))))))))))</f>
        <v/>
      </c>
      <c r="W10" s="94" t="str">
        <f t="shared" ref="W10:W58" si="23">IF($BA$15="","",(IF($BA$15&lt;$BC$20,CG61,(IF($BA$15&lt;$BC$22,CG113,(IF($BA$15&lt;$BC$24,CG164,(IF($BA$15&lt;$BC$26,CG215,(IF($BA$15&gt;$BC$26,"X","")))))))))))</f>
        <v/>
      </c>
      <c r="X10" s="94" t="str">
        <f t="shared" ref="X10:X58" si="24">IF($BA$15="","",(IF($BA$15&lt;$BC$20,CH61,(IF($BA$15&lt;$BC$22,CH113,(IF($BA$15&lt;$BC$24,CH164,(IF($BA$15&lt;$BC$26,CH215,(IF($BA$15&gt;$BC$26,"X","")))))))))))</f>
        <v/>
      </c>
      <c r="Y10" s="94" t="str">
        <f t="shared" ref="Y10:Y58" si="25">IF($BA$15="","",(IF($BA$15&lt;$BC$20,CI61,(IF($BA$15&lt;$BC$22,CI113,(IF($BA$15&lt;$BC$24,CI164,(IF($BA$15&lt;$BC$26,CI215,(IF($BA$15&gt;$BC$26,"X","")))))))))))</f>
        <v/>
      </c>
      <c r="Z10" s="94" t="str">
        <f t="shared" ref="Z10:Z58" si="26">IF($BA$15="","",(IF($BA$15&lt;$BC$20,CJ61,(IF($BA$15&lt;$BC$22,CJ113,(IF($BA$15&lt;$BC$24,CJ164,(IF($BA$15&lt;$BC$26,CJ215,(IF($BA$15&gt;$BC$26,"X","")))))))))))</f>
        <v/>
      </c>
      <c r="AA10" s="94" t="str">
        <f t="shared" ref="AA10:AA58" si="27">IF($BA$15="","",(IF($BA$15&lt;$BC$20,CK61,(IF($BA$15&lt;$BC$22,CK113,(IF($BA$15&lt;$BC$24,CK164,(IF($BA$15&lt;$BC$26,CK215,(IF($BA$15&gt;$BC$26,"X","")))))))))))</f>
        <v/>
      </c>
      <c r="AB10" s="94" t="str">
        <f t="shared" ref="AB10:AB58" si="28">IF($BA$15="","",(IF($BA$15&lt;$BC$20,CL61,(IF($BA$15&lt;$BC$22,CL113,(IF($BA$15&lt;$BC$24,CL164,(IF($BA$15&lt;$BC$26,CL215,(IF($BA$15&gt;$BC$26,"X","")))))))))))</f>
        <v/>
      </c>
      <c r="AC10" s="94" t="str">
        <f t="shared" ref="AC10:AC58" si="29">IF($BA$15="","",(IF($BA$15&lt;$BC$20,CM61,(IF($BA$15&lt;$BC$22,CM113,(IF($BA$15&lt;$BC$24,CM164,(IF($BA$15&lt;$BC$26,CM215,(IF($BA$15&gt;$BC$26,"X","")))))))))))</f>
        <v/>
      </c>
      <c r="AD10" s="94" t="str">
        <f t="shared" ref="AD10:AD58" si="30">IF($BA$15="","",(IF($BA$15&lt;$BC$20,CN61,(IF($BA$15&lt;$BC$22,CN113,(IF($BA$15&lt;$BC$24,CN164,(IF($BA$15&lt;$BC$26,CN215,(IF($BA$15&gt;$BC$26,"X","")))))))))))</f>
        <v/>
      </c>
      <c r="AE10" s="94" t="str">
        <f t="shared" ref="AE10:AE58" si="31">IF($BA$15="","",(IF($BA$15&lt;$BC$20,CO61,(IF($BA$15&lt;$BC$22,CO113,(IF($BA$15&lt;$BC$24,CO164,(IF($BA$15&lt;$BC$26,CO215,(IF($BA$15&gt;$BC$26,"X","")))))))))))</f>
        <v/>
      </c>
      <c r="AF10" s="94" t="str">
        <f t="shared" ref="AF10:AF58" si="32">IF($BA$15="","",(IF($BA$15&lt;$BC$20,CP61,(IF($BA$15&lt;$BC$22,CP113,(IF($BA$15&lt;$BC$24,CP164,(IF($BA$15&lt;$BC$26,CP215,(IF($BA$15&gt;$BC$26,"X","")))))))))))</f>
        <v/>
      </c>
      <c r="AG10" s="94" t="str">
        <f t="shared" ref="AG10:AG58" si="33">IF($BA$15="","",(IF($BA$15&lt;$BC$20,CQ61,(IF($BA$15&lt;$BC$22,CQ113,(IF($BA$15&lt;$BC$24,CQ164,(IF($BA$15&lt;$BC$26,CQ215,(IF($BA$15&gt;$BC$26,"X","")))))))))))</f>
        <v/>
      </c>
      <c r="AH10" s="94" t="str">
        <f t="shared" ref="AH10:AH58" si="34">IF($BA$15="","",(IF($BA$15&lt;$BC$20,CR61,(IF($BA$15&lt;$BC$22,CR113,(IF($BA$15&lt;$BC$24,CR164,(IF($BA$15&lt;$BC$26,CR215,(IF($BA$15&gt;$BC$26,"X","")))))))))))</f>
        <v/>
      </c>
      <c r="AI10" s="94" t="str">
        <f t="shared" ref="AI10:AI58" si="35">IF($BA$15="","",(IF($BA$15&lt;$BC$20,CS61,(IF($BA$15&lt;$BC$22,CS113,(IF($BA$15&lt;$BC$24,CS164,(IF($BA$15&lt;$BC$26,CS215,(IF($BA$15&gt;$BC$26,"X","")))))))))))</f>
        <v/>
      </c>
      <c r="AJ10" s="94" t="str">
        <f t="shared" ref="AJ10:AJ58" si="36">IF($BA$15="","",(IF($BA$15&lt;$BC$20,CT61,(IF($BA$15&lt;$BC$22,CT113,(IF($BA$15&lt;$BC$24,CT164,(IF($BA$15&lt;$BC$26,CT215,(IF($BA$15&gt;$BC$26,"X","")))))))))))</f>
        <v/>
      </c>
      <c r="AK10" s="94" t="str">
        <f t="shared" ref="AK10:AK58" si="37">IF($BA$15="","",(IF($BA$15&lt;$BC$20,CU61,(IF($BA$15&lt;$BC$22,CU113,(IF($BA$15&lt;$BC$24,CU164,(IF($BA$15&lt;$BC$26,CU215,(IF($BA$15&gt;$BC$26,"X","")))))))))))</f>
        <v/>
      </c>
      <c r="AL10" s="94" t="str">
        <f t="shared" ref="AL10:AL58" si="38">IF($BA$15="","",(IF($BA$15&lt;$BC$20,CV61,(IF($BA$15&lt;$BC$22,CV113,(IF($BA$15&lt;$BC$24,CV164,(IF($BA$15&lt;$BC$26,CV215,(IF($BA$15&gt;$BC$26,"X","")))))))))))</f>
        <v/>
      </c>
      <c r="AM10" s="94" t="str">
        <f t="shared" ref="AM10:AM58" si="39">IF($BA$15="","",(IF($BA$15&lt;$BC$20,CW61,(IF($BA$15&lt;$BC$22,CW113,(IF($BA$15&lt;$BC$24,CW164,(IF($BA$15&lt;$BC$26,CW215,(IF($BA$15&gt;$BC$26,"X","")))))))))))</f>
        <v/>
      </c>
      <c r="AN10" s="94" t="str">
        <f t="shared" ref="AN10:AN58" si="40">IF($BA$15="","",(IF($BA$15&lt;$BC$20,CX61,(IF($BA$15&lt;$BC$22,CX113,(IF($BA$15&lt;$BC$24,CX164,(IF($BA$15&lt;$BC$26,CX215,(IF($BA$15&gt;$BC$26,"X","")))))))))))</f>
        <v/>
      </c>
      <c r="AO10" s="94" t="str">
        <f t="shared" ref="AO10:AO58" si="41">IF($BA$15="","",(IF($BA$15&lt;$BC$20,CY61,(IF($BA$15&lt;$BC$22,CY113,(IF($BA$15&lt;$BC$24,CY164,(IF($BA$15&lt;$BC$26,CY215,(IF($BA$15&gt;$BC$26,"X","")))))))))))</f>
        <v/>
      </c>
      <c r="AP10" s="94" t="str">
        <f t="shared" ref="AP10:AP58" si="42">IF($BA$15="","",(IF($BA$15&lt;$BC$20,CZ61,(IF($BA$15&lt;$BC$22,CZ113,(IF($BA$15&lt;$BC$24,CZ164,(IF($BA$15&lt;$BC$26,CZ215,(IF($BA$15&gt;$BC$26,"X","")))))))))))</f>
        <v/>
      </c>
      <c r="AQ10" s="94" t="str">
        <f t="shared" ref="AQ10:AQ58" si="43">IF($BA$15="","",(IF($BA$15&lt;$BC$20,DA61,(IF($BA$15&lt;$BC$22,DA113,(IF($BA$15&lt;$BC$24,DA164,(IF($BA$15&lt;$BC$26,DA215,(IF($BA$15&gt;$BC$26,"X","")))))))))))</f>
        <v/>
      </c>
      <c r="AR10" s="94" t="str">
        <f t="shared" ref="AR10:AR58" si="44">IF($BA$15="","",(IF($BA$15&lt;$BC$20,DB61,(IF($BA$15&lt;$BC$22,DB113,(IF($BA$15&lt;$BC$24,DB164,(IF($BA$15&lt;$BC$26,DB215,(IF($BA$15&gt;$BC$26,"X","")))))))))))</f>
        <v/>
      </c>
      <c r="AS10" s="94" t="str">
        <f t="shared" ref="AS10:AS58" si="45">IF($BA$15="","",(IF($BA$15&lt;$BC$20,DC61,(IF($BA$15&lt;$BC$22,DC113,(IF($BA$15&lt;$BC$24,DC164,(IF($BA$15&lt;$BC$26,DC215,(IF($BA$15&gt;$BC$26,"X","")))))))))))</f>
        <v/>
      </c>
      <c r="AT10" s="94" t="str">
        <f t="shared" ref="AT10:AT58" si="46">IF($BA$15="","",(IF($BA$15&lt;$BC$20,DD61,(IF($BA$15&lt;$BC$22,DD113,(IF($BA$15&lt;$BC$24,DD164,(IF($BA$15&lt;$BC$26,DD215,(IF($BA$15&gt;$BC$26,"X","")))))))))))</f>
        <v/>
      </c>
      <c r="AU10" s="94" t="str">
        <f t="shared" ref="AU10:AU58" si="47">IF($BA$15="","",(IF($BA$15&lt;$BC$20,DE61,(IF($BA$15&lt;$BC$22,DE113,(IF($BA$15&lt;$BC$24,DE164,(IF($BA$15&lt;$BC$26,DE215,(IF($BA$15&gt;$BC$26,"X","")))))))))))</f>
        <v/>
      </c>
      <c r="AV10" s="94" t="str">
        <f t="shared" ref="AV10:AV58" si="48">IF($BA$15="","",(IF($BA$15&lt;$BC$20,DF61,(IF($BA$15&lt;$BC$22,DF113,(IF($BA$15&lt;$BC$24,DF164,(IF($BA$15&lt;$BC$26,DF215,(IF($BA$15&gt;$BC$26,"X","")))))))))))</f>
        <v/>
      </c>
      <c r="AW10" s="94" t="str">
        <f t="shared" ref="AW10:AW58" si="49">IF($BA$15="","",(IF($BA$15&lt;$BC$20,DG61,(IF($BA$15&lt;$BC$22,DG113,(IF($BA$15&lt;$BC$24,DG164,(IF($BA$15&lt;$BC$26,DG215,(IF($BA$15&gt;$BC$26,"X","")))))))))))</f>
        <v/>
      </c>
      <c r="AX10" s="94" t="str">
        <f t="shared" ref="AX10:AX58" si="50">IF($BA$15="","",(IF($BA$15&lt;$BC$20,DH61,(IF($BA$15&lt;$BC$22,DH113,(IF($BA$15&lt;$BC$24,DH164,(IF($BA$15&lt;$BC$26,DH215,(IF($BA$15&gt;$BC$26,"X","")))))))))))</f>
        <v/>
      </c>
      <c r="AY10" s="94" t="str">
        <f t="shared" ref="AY10:AY58" si="51">IF($BA$15="","",(IF($BA$15&lt;$BC$20,DI61,(IF($BA$15&lt;$BC$22,DI113,(IF($BA$15&lt;$BC$24,DI164,(IF($BA$15&lt;$BC$26,DI215,(IF($BA$15&gt;$BC$26,"X","")))))))))))</f>
        <v/>
      </c>
      <c r="AZ10" s="1"/>
      <c r="BA10" s="1"/>
      <c r="BB10" s="1"/>
      <c r="BJ10" t="s">
        <v>116</v>
      </c>
      <c r="BL10" s="94" t="str">
        <f>IF(Planner!B3="","",IF(AND(Planner!B2="",Planner!B4="",Planner!A3="",Planner!C3=""),"S",IF(AND(Planner!B2&lt;&gt;"",Planner!C3&lt;&gt;"",Planner!B4&lt;&gt;"",Planner!A3&lt;&gt;""),"M",IF(AND(Planner!B2&lt;&gt;"",Planner!B4&lt;&gt;"",Planner!A3="",Planner!C3=""),"CL",IF(AND(Planner!A3&lt;&gt;"",Planner!C3&lt;&gt;"",Planner!B2="",Planner!B4=""),"RW",IF((SUM(IF(Planner!B2="",1,0),(IF(Planner!C3="",1,0)),(IF(Planner!B4="",1,0)),(IF(Planner!A3="",1,0))))&gt;2,"E",(IF(Planner!B2="","T","")&amp;(IF(Planner!B4="","B",""))&amp;(IF(Planner!A3="","L",""))&amp;(IF(Planner!C3="","R","")))))))))</f>
        <v/>
      </c>
      <c r="BM10" s="94" t="str">
        <f>IF(Planner!C3="","",IF(AND(Planner!C2="",Planner!C4="",Planner!B3="",Planner!D3=""),"S",IF(AND(Planner!C2&lt;&gt;"",Planner!D3&lt;&gt;"",Planner!C4&lt;&gt;"",Planner!B3&lt;&gt;""),"M",IF(AND(Planner!C2&lt;&gt;"",Planner!C4&lt;&gt;"",Planner!B3="",Planner!D3=""),"CL",IF(AND(Planner!B3&lt;&gt;"",Planner!D3&lt;&gt;"",Planner!C2="",Planner!C4=""),"RW",IF((SUM(IF(Planner!C2="",1,0),(IF(Planner!D3="",1,0)),(IF(Planner!C4="",1,0)),(IF(Planner!B3="",1,0))))&gt;2,"E",(IF(Planner!C2="","T","")&amp;(IF(Planner!C4="","B",""))&amp;(IF(Planner!B3="","L",""))&amp;(IF(Planner!D3="","R","")))))))))</f>
        <v/>
      </c>
      <c r="BN10" s="94" t="str">
        <f>IF(Planner!D3="","",IF(AND(Planner!D2="",Planner!D4="",Planner!C3="",Planner!E3=""),"S",IF(AND(Planner!D2&lt;&gt;"",Planner!E3&lt;&gt;"",Planner!D4&lt;&gt;"",Planner!C3&lt;&gt;""),"M",IF(AND(Planner!D2&lt;&gt;"",Planner!D4&lt;&gt;"",Planner!C3="",Planner!E3=""),"CL",IF(AND(Planner!C3&lt;&gt;"",Planner!E3&lt;&gt;"",Planner!D2="",Planner!D4=""),"RW",IF((SUM(IF(Planner!D2="",1,0),(IF(Planner!E3="",1,0)),(IF(Planner!D4="",1,0)),(IF(Planner!C3="",1,0))))&gt;2,"E",(IF(Planner!D2="","T","")&amp;(IF(Planner!D4="","B",""))&amp;(IF(Planner!C3="","L",""))&amp;(IF(Planner!E3="","R","")))))))))</f>
        <v/>
      </c>
      <c r="BO10" s="94" t="str">
        <f>IF(Planner!E3="","",IF(AND(Planner!E2="",Planner!E4="",Planner!D3="",Planner!F3=""),"S",IF(AND(Planner!E2&lt;&gt;"",Planner!F3&lt;&gt;"",Planner!E4&lt;&gt;"",Planner!D3&lt;&gt;""),"M",IF(AND(Planner!E2&lt;&gt;"",Planner!E4&lt;&gt;"",Planner!D3="",Planner!F3=""),"CL",IF(AND(Planner!D3&lt;&gt;"",Planner!F3&lt;&gt;"",Planner!E2="",Planner!E4=""),"RW",IF((SUM(IF(Planner!E2="",1,0),(IF(Planner!F3="",1,0)),(IF(Planner!E4="",1,0)),(IF(Planner!D3="",1,0))))&gt;2,"E",(IF(Planner!E2="","T","")&amp;(IF(Planner!E4="","B",""))&amp;(IF(Planner!D3="","L",""))&amp;(IF(Planner!F3="","R","")))))))))</f>
        <v/>
      </c>
      <c r="BP10" s="94" t="str">
        <f>IF(Planner!F3="","",IF(AND(Planner!F2="",Planner!F4="",Planner!E3="",Planner!G3=""),"S",IF(AND(Planner!F2&lt;&gt;"",Planner!G3&lt;&gt;"",Planner!F4&lt;&gt;"",Planner!E3&lt;&gt;""),"M",IF(AND(Planner!F2&lt;&gt;"",Planner!F4&lt;&gt;"",Planner!E3="",Planner!G3=""),"CL",IF(AND(Planner!E3&lt;&gt;"",Planner!G3&lt;&gt;"",Planner!F2="",Planner!F4=""),"RW",IF((SUM(IF(Planner!F2="",1,0),(IF(Planner!G3="",1,0)),(IF(Planner!F4="",1,0)),(IF(Planner!E3="",1,0))))&gt;2,"E",(IF(Planner!F2="","T","")&amp;(IF(Planner!F4="","B",""))&amp;(IF(Planner!E3="","L",""))&amp;(IF(Planner!G3="","R","")))))))))</f>
        <v/>
      </c>
      <c r="BQ10" s="94" t="str">
        <f>IF(Planner!G3="","",IF(AND(Planner!G2="",Planner!G4="",Planner!F3="",Planner!H3=""),"S",IF(AND(Planner!G2&lt;&gt;"",Planner!H3&lt;&gt;"",Planner!G4&lt;&gt;"",Planner!F3&lt;&gt;""),"M",IF(AND(Planner!G2&lt;&gt;"",Planner!G4&lt;&gt;"",Planner!F3="",Planner!H3=""),"CL",IF(AND(Planner!F3&lt;&gt;"",Planner!H3&lt;&gt;"",Planner!G2="",Planner!G4=""),"RW",IF((SUM(IF(Planner!G2="",1,0),(IF(Planner!H3="",1,0)),(IF(Planner!G4="",1,0)),(IF(Planner!F3="",1,0))))&gt;2,"E",(IF(Planner!G2="","T","")&amp;(IF(Planner!G4="","B",""))&amp;(IF(Planner!F3="","L",""))&amp;(IF(Planner!H3="","R","")))))))))</f>
        <v/>
      </c>
      <c r="BR10" s="94" t="str">
        <f>IF(Planner!H3="","",IF(AND(Planner!H2="",Planner!H4="",Planner!G3="",Planner!I3=""),"S",IF(AND(Planner!H2&lt;&gt;"",Planner!I3&lt;&gt;"",Planner!H4&lt;&gt;"",Planner!G3&lt;&gt;""),"M",IF(AND(Planner!H2&lt;&gt;"",Planner!H4&lt;&gt;"",Planner!G3="",Planner!I3=""),"CL",IF(AND(Planner!G3&lt;&gt;"",Planner!I3&lt;&gt;"",Planner!H2="",Planner!H4=""),"RW",IF((SUM(IF(Planner!H2="",1,0),(IF(Planner!I3="",1,0)),(IF(Planner!H4="",1,0)),(IF(Planner!G3="",1,0))))&gt;2,"E",(IF(Planner!H2="","T","")&amp;(IF(Planner!H4="","B",""))&amp;(IF(Planner!G3="","L",""))&amp;(IF(Planner!I3="","R","")))))))))</f>
        <v/>
      </c>
      <c r="BS10" s="94" t="str">
        <f>IF(Planner!I3="","",IF(AND(Planner!I2="",Planner!I4="",Planner!H3="",Planner!J3=""),"S",IF(AND(Planner!I2&lt;&gt;"",Planner!J3&lt;&gt;"",Planner!I4&lt;&gt;"",Planner!H3&lt;&gt;""),"M",IF(AND(Planner!I2&lt;&gt;"",Planner!I4&lt;&gt;"",Planner!H3="",Planner!J3=""),"CL",IF(AND(Planner!H3&lt;&gt;"",Planner!J3&lt;&gt;"",Planner!I2="",Planner!I4=""),"RW",IF((SUM(IF(Planner!I2="",1,0),(IF(Planner!J3="",1,0)),(IF(Planner!I4="",1,0)),(IF(Planner!H3="",1,0))))&gt;2,"E",(IF(Planner!I2="","T","")&amp;(IF(Planner!I4="","B",""))&amp;(IF(Planner!H3="","L",""))&amp;(IF(Planner!J3="","R","")))))))))</f>
        <v/>
      </c>
      <c r="BT10" s="94" t="str">
        <f>IF(Planner!J3="","",IF(AND(Planner!J2="",Planner!J4="",Planner!I3="",Planner!K3=""),"S",IF(AND(Planner!J2&lt;&gt;"",Planner!K3&lt;&gt;"",Planner!J4&lt;&gt;"",Planner!I3&lt;&gt;""),"M",IF(AND(Planner!J2&lt;&gt;"",Planner!J4&lt;&gt;"",Planner!I3="",Planner!K3=""),"CL",IF(AND(Planner!I3&lt;&gt;"",Planner!K3&lt;&gt;"",Planner!J2="",Planner!J4=""),"RW",IF((SUM(IF(Planner!J2="",1,0),(IF(Planner!K3="",1,0)),(IF(Planner!J4="",1,0)),(IF(Planner!I3="",1,0))))&gt;2,"E",(IF(Planner!J2="","T","")&amp;(IF(Planner!J4="","B",""))&amp;(IF(Planner!I3="","L",""))&amp;(IF(Planner!K3="","R","")))))))))</f>
        <v/>
      </c>
      <c r="BU10" s="94" t="str">
        <f>IF(Planner!K3="","",IF(AND(Planner!K2="",Planner!K4="",Planner!J3="",Planner!L3=""),"S",IF(AND(Planner!K2&lt;&gt;"",Planner!L3&lt;&gt;"",Planner!K4&lt;&gt;"",Planner!J3&lt;&gt;""),"M",IF(AND(Planner!K2&lt;&gt;"",Planner!K4&lt;&gt;"",Planner!J3="",Planner!L3=""),"CL",IF(AND(Planner!J3&lt;&gt;"",Planner!L3&lt;&gt;"",Planner!K2="",Planner!K4=""),"RW",IF((SUM(IF(Planner!K2="",1,0),(IF(Planner!L3="",1,0)),(IF(Planner!K4="",1,0)),(IF(Planner!J3="",1,0))))&gt;2,"E",(IF(Planner!K2="","T","")&amp;(IF(Planner!K4="","B",""))&amp;(IF(Planner!J3="","L",""))&amp;(IF(Planner!L3="","R","")))))))))</f>
        <v/>
      </c>
      <c r="BV10" s="94" t="str">
        <f>IF(Planner!L3="","",IF(AND(Planner!L2="",Planner!L4="",Planner!K3="",Planner!M3=""),"S",IF(AND(Planner!L2&lt;&gt;"",Planner!M3&lt;&gt;"",Planner!L4&lt;&gt;"",Planner!K3&lt;&gt;""),"M",IF(AND(Planner!L2&lt;&gt;"",Planner!L4&lt;&gt;"",Planner!K3="",Planner!M3=""),"CL",IF(AND(Planner!K3&lt;&gt;"",Planner!M3&lt;&gt;"",Planner!L2="",Planner!L4=""),"RW",IF((SUM(IF(Planner!L2="",1,0),(IF(Planner!M3="",1,0)),(IF(Planner!L4="",1,0)),(IF(Planner!K3="",1,0))))&gt;2,"E",(IF(Planner!L2="","T","")&amp;(IF(Planner!L4="","B",""))&amp;(IF(Planner!K3="","L",""))&amp;(IF(Planner!M3="","R","")))))))))</f>
        <v/>
      </c>
      <c r="BW10" s="94" t="str">
        <f>IF(Planner!M3="","",IF(AND(Planner!M2="",Planner!M4="",Planner!L3="",Planner!N3=""),"S",IF(AND(Planner!M2&lt;&gt;"",Planner!N3&lt;&gt;"",Planner!M4&lt;&gt;"",Planner!L3&lt;&gt;""),"M",IF(AND(Planner!M2&lt;&gt;"",Planner!M4&lt;&gt;"",Planner!L3="",Planner!N3=""),"CL",IF(AND(Planner!L3&lt;&gt;"",Planner!N3&lt;&gt;"",Planner!M2="",Planner!M4=""),"RW",IF((SUM(IF(Planner!M2="",1,0),(IF(Planner!N3="",1,0)),(IF(Planner!M4="",1,0)),(IF(Planner!L3="",1,0))))&gt;2,"E",(IF(Planner!M2="","T","")&amp;(IF(Planner!M4="","B",""))&amp;(IF(Planner!L3="","L",""))&amp;(IF(Planner!N3="","R","")))))))))</f>
        <v/>
      </c>
      <c r="BX10" s="94" t="str">
        <f>IF(Planner!N3="","",IF(AND(Planner!N2="",Planner!N4="",Planner!M3="",Planner!O3=""),"S",IF(AND(Planner!N2&lt;&gt;"",Planner!O3&lt;&gt;"",Planner!N4&lt;&gt;"",Planner!M3&lt;&gt;""),"M",IF(AND(Planner!N2&lt;&gt;"",Planner!N4&lt;&gt;"",Planner!M3="",Planner!O3=""),"CL",IF(AND(Planner!M3&lt;&gt;"",Planner!O3&lt;&gt;"",Planner!N2="",Planner!N4=""),"RW",IF((SUM(IF(Planner!N2="",1,0),(IF(Planner!O3="",1,0)),(IF(Planner!N4="",1,0)),(IF(Planner!M3="",1,0))))&gt;2,"E",(IF(Planner!N2="","T","")&amp;(IF(Planner!N4="","B",""))&amp;(IF(Planner!M3="","L",""))&amp;(IF(Planner!O3="","R","")))))))))</f>
        <v/>
      </c>
      <c r="BY10" s="94" t="str">
        <f>IF(Planner!O3="","",IF(AND(Planner!O2="",Planner!O4="",Planner!N3="",Planner!P3=""),"S",IF(AND(Planner!O2&lt;&gt;"",Planner!P3&lt;&gt;"",Planner!O4&lt;&gt;"",Planner!N3&lt;&gt;""),"M",IF(AND(Planner!O2&lt;&gt;"",Planner!O4&lt;&gt;"",Planner!N3="",Planner!P3=""),"CL",IF(AND(Planner!N3&lt;&gt;"",Planner!P3&lt;&gt;"",Planner!O2="",Planner!O4=""),"RW",IF((SUM(IF(Planner!O2="",1,0),(IF(Planner!P3="",1,0)),(IF(Planner!O4="",1,0)),(IF(Planner!N3="",1,0))))&gt;2,"E",(IF(Planner!O2="","T","")&amp;(IF(Planner!O4="","B",""))&amp;(IF(Planner!N3="","L",""))&amp;(IF(Planner!P3="","R","")))))))))</f>
        <v/>
      </c>
      <c r="BZ10" s="94" t="str">
        <f>IF(Planner!P3="","",IF(AND(Planner!P2="",Planner!P4="",Planner!O3="",Planner!Q3=""),"S",IF(AND(Planner!P2&lt;&gt;"",Planner!Q3&lt;&gt;"",Planner!P4&lt;&gt;"",Planner!O3&lt;&gt;""),"M",IF(AND(Planner!P2&lt;&gt;"",Planner!P4&lt;&gt;"",Planner!O3="",Planner!Q3=""),"CL",IF(AND(Planner!O3&lt;&gt;"",Planner!Q3&lt;&gt;"",Planner!P2="",Planner!P4=""),"RW",IF((SUM(IF(Planner!P2="",1,0),(IF(Planner!Q3="",1,0)),(IF(Planner!P4="",1,0)),(IF(Planner!O3="",1,0))))&gt;2,"E",(IF(Planner!P2="","T","")&amp;(IF(Planner!P4="","B",""))&amp;(IF(Planner!O3="","L",""))&amp;(IF(Planner!Q3="","R","")))))))))</f>
        <v/>
      </c>
      <c r="CA10" s="94" t="str">
        <f>IF(Planner!Q3="","",IF(AND(Planner!Q2="",Planner!Q4="",Planner!P3="",Planner!R3=""),"S",IF(AND(Planner!Q2&lt;&gt;"",Planner!R3&lt;&gt;"",Planner!Q4&lt;&gt;"",Planner!P3&lt;&gt;""),"M",IF(AND(Planner!Q2&lt;&gt;"",Planner!Q4&lt;&gt;"",Planner!P3="",Planner!R3=""),"CL",IF(AND(Planner!P3&lt;&gt;"",Planner!R3&lt;&gt;"",Planner!Q2="",Planner!Q4=""),"RW",IF((SUM(IF(Planner!Q2="",1,0),(IF(Planner!R3="",1,0)),(IF(Planner!Q4="",1,0)),(IF(Planner!P3="",1,0))))&gt;2,"E",(IF(Planner!Q2="","T","")&amp;(IF(Planner!Q4="","B",""))&amp;(IF(Planner!P3="","L",""))&amp;(IF(Planner!R3="","R","")))))))))</f>
        <v/>
      </c>
      <c r="CB10" s="94" t="str">
        <f>IF(Planner!R3="","",IF(AND(Planner!R2="",Planner!R4="",Planner!Q3="",Planner!S3=""),"S",IF(AND(Planner!R2&lt;&gt;"",Planner!S3&lt;&gt;"",Planner!R4&lt;&gt;"",Planner!Q3&lt;&gt;""),"M",IF(AND(Planner!R2&lt;&gt;"",Planner!R4&lt;&gt;"",Planner!Q3="",Planner!S3=""),"CL",IF(AND(Planner!Q3&lt;&gt;"",Planner!S3&lt;&gt;"",Planner!R2="",Planner!R4=""),"RW",IF((SUM(IF(Planner!R2="",1,0),(IF(Planner!S3="",1,0)),(IF(Planner!R4="",1,0)),(IF(Planner!Q3="",1,0))))&gt;2,"E",(IF(Planner!R2="","T","")&amp;(IF(Planner!R4="","B",""))&amp;(IF(Planner!Q3="","L",""))&amp;(IF(Planner!S3="","R","")))))))))</f>
        <v/>
      </c>
      <c r="CC10" s="94" t="str">
        <f>IF(Planner!S3="","",IF(AND(Planner!S2="",Planner!S4="",Planner!R3="",Planner!T3=""),"S",IF(AND(Planner!S2&lt;&gt;"",Planner!T3&lt;&gt;"",Planner!S4&lt;&gt;"",Planner!R3&lt;&gt;""),"M",IF(AND(Planner!S2&lt;&gt;"",Planner!S4&lt;&gt;"",Planner!R3="",Planner!T3=""),"CL",IF(AND(Planner!R3&lt;&gt;"",Planner!T3&lt;&gt;"",Planner!S2="",Planner!S4=""),"RW",IF((SUM(IF(Planner!S2="",1,0),(IF(Planner!T3="",1,0)),(IF(Planner!S4="",1,0)),(IF(Planner!R3="",1,0))))&gt;2,"E",(IF(Planner!S2="","T","")&amp;(IF(Planner!S4="","B",""))&amp;(IF(Planner!R3="","L",""))&amp;(IF(Planner!T3="","R","")))))))))</f>
        <v/>
      </c>
      <c r="CD10" s="94" t="str">
        <f>IF(Planner!T3="","",IF(AND(Planner!T2="",Planner!T4="",Planner!S3="",Planner!U3=""),"S",IF(AND(Planner!T2&lt;&gt;"",Planner!U3&lt;&gt;"",Planner!T4&lt;&gt;"",Planner!S3&lt;&gt;""),"M",IF(AND(Planner!T2&lt;&gt;"",Planner!T4&lt;&gt;"",Planner!S3="",Planner!U3=""),"CL",IF(AND(Planner!S3&lt;&gt;"",Planner!U3&lt;&gt;"",Planner!T2="",Planner!T4=""),"RW",IF((SUM(IF(Planner!T2="",1,0),(IF(Planner!U3="",1,0)),(IF(Planner!T4="",1,0)),(IF(Planner!S3="",1,0))))&gt;2,"E",(IF(Planner!T2="","T","")&amp;(IF(Planner!T4="","B",""))&amp;(IF(Planner!S3="","L",""))&amp;(IF(Planner!U3="","R","")))))))))</f>
        <v/>
      </c>
      <c r="CE10" s="94" t="str">
        <f>IF(Planner!U3="","",IF(AND(Planner!U2="",Planner!U4="",Planner!T3="",Planner!V3=""),"S",IF(AND(Planner!U2&lt;&gt;"",Planner!V3&lt;&gt;"",Planner!U4&lt;&gt;"",Planner!T3&lt;&gt;""),"M",IF(AND(Planner!U2&lt;&gt;"",Planner!U4&lt;&gt;"",Planner!T3="",Planner!V3=""),"CL",IF(AND(Planner!T3&lt;&gt;"",Planner!V3&lt;&gt;"",Planner!U2="",Planner!U4=""),"RW",IF((SUM(IF(Planner!U2="",1,0),(IF(Planner!V3="",1,0)),(IF(Planner!U4="",1,0)),(IF(Planner!T3="",1,0))))&gt;2,"E",(IF(Planner!U2="","T","")&amp;(IF(Planner!U4="","B",""))&amp;(IF(Planner!T3="","L",""))&amp;(IF(Planner!V3="","R","")))))))))</f>
        <v/>
      </c>
      <c r="CF10" s="94" t="str">
        <f>IF(Planner!V3="","",IF(AND(Planner!V2="",Planner!V4="",Planner!U3="",Planner!W3=""),"S",IF(AND(Planner!V2&lt;&gt;"",Planner!W3&lt;&gt;"",Planner!V4&lt;&gt;"",Planner!U3&lt;&gt;""),"M",IF(AND(Planner!V2&lt;&gt;"",Planner!V4&lt;&gt;"",Planner!U3="",Planner!W3=""),"CL",IF(AND(Planner!U3&lt;&gt;"",Planner!W3&lt;&gt;"",Planner!V2="",Planner!V4=""),"RW",IF((SUM(IF(Planner!V2="",1,0),(IF(Planner!W3="",1,0)),(IF(Planner!V4="",1,0)),(IF(Planner!U3="",1,0))))&gt;2,"E",(IF(Planner!V2="","T","")&amp;(IF(Planner!V4="","B",""))&amp;(IF(Planner!U3="","L",""))&amp;(IF(Planner!W3="","R","")))))))))</f>
        <v/>
      </c>
      <c r="CG10" s="94" t="str">
        <f>IF(Planner!W3="","",IF(AND(Planner!W2="",Planner!W4="",Planner!V3="",Planner!X3=""),"S",IF(AND(Planner!W2&lt;&gt;"",Planner!X3&lt;&gt;"",Planner!W4&lt;&gt;"",Planner!V3&lt;&gt;""),"M",IF(AND(Planner!W2&lt;&gt;"",Planner!W4&lt;&gt;"",Planner!V3="",Planner!X3=""),"CL",IF(AND(Planner!V3&lt;&gt;"",Planner!X3&lt;&gt;"",Planner!W2="",Planner!W4=""),"RW",IF((SUM(IF(Planner!W2="",1,0),(IF(Planner!X3="",1,0)),(IF(Planner!W4="",1,0)),(IF(Planner!V3="",1,0))))&gt;2,"E",(IF(Planner!W2="","T","")&amp;(IF(Planner!W4="","B",""))&amp;(IF(Planner!V3="","L",""))&amp;(IF(Planner!X3="","R","")))))))))</f>
        <v/>
      </c>
      <c r="CH10" s="94" t="str">
        <f>IF(Planner!X3="","",IF(AND(Planner!X2="",Planner!X4="",Planner!W3="",Planner!Y3=""),"S",IF(AND(Planner!X2&lt;&gt;"",Planner!Y3&lt;&gt;"",Planner!X4&lt;&gt;"",Planner!W3&lt;&gt;""),"M",IF(AND(Planner!X2&lt;&gt;"",Planner!X4&lt;&gt;"",Planner!W3="",Planner!Y3=""),"CL",IF(AND(Planner!W3&lt;&gt;"",Planner!Y3&lt;&gt;"",Planner!X2="",Planner!X4=""),"RW",IF((SUM(IF(Planner!X2="",1,0),(IF(Planner!Y3="",1,0)),(IF(Planner!X4="",1,0)),(IF(Planner!W3="",1,0))))&gt;2,"E",(IF(Planner!X2="","T","")&amp;(IF(Planner!X4="","B",""))&amp;(IF(Planner!W3="","L",""))&amp;(IF(Planner!Y3="","R","")))))))))</f>
        <v/>
      </c>
      <c r="CI10" s="94" t="str">
        <f>IF(Planner!Y3="","",IF(AND(Planner!Y2="",Planner!Y4="",Planner!X3="",Planner!Z3=""),"S",IF(AND(Planner!Y2&lt;&gt;"",Planner!Z3&lt;&gt;"",Planner!Y4&lt;&gt;"",Planner!X3&lt;&gt;""),"M",IF(AND(Planner!Y2&lt;&gt;"",Planner!Y4&lt;&gt;"",Planner!X3="",Planner!Z3=""),"CL",IF(AND(Planner!X3&lt;&gt;"",Planner!Z3&lt;&gt;"",Planner!Y2="",Planner!Y4=""),"RW",IF((SUM(IF(Planner!Y2="",1,0),(IF(Planner!Z3="",1,0)),(IF(Planner!Y4="",1,0)),(IF(Planner!X3="",1,0))))&gt;2,"E",(IF(Planner!Y2="","T","")&amp;(IF(Planner!Y4="","B",""))&amp;(IF(Planner!X3="","L",""))&amp;(IF(Planner!Z3="","R","")))))))))</f>
        <v/>
      </c>
      <c r="CJ10" s="94" t="str">
        <f>IF(Planner!Z3="","",IF(AND(Planner!Z2="",Planner!Z4="",Planner!Y3="",Planner!AA3=""),"S",IF(AND(Planner!Z2&lt;&gt;"",Planner!AA3&lt;&gt;"",Planner!Z4&lt;&gt;"",Planner!Y3&lt;&gt;""),"M",IF(AND(Planner!Z2&lt;&gt;"",Planner!Z4&lt;&gt;"",Planner!Y3="",Planner!AA3=""),"CL",IF(AND(Planner!Y3&lt;&gt;"",Planner!AA3&lt;&gt;"",Planner!Z2="",Planner!Z4=""),"RW",IF((SUM(IF(Planner!Z2="",1,0),(IF(Planner!AA3="",1,0)),(IF(Planner!Z4="",1,0)),(IF(Planner!Y3="",1,0))))&gt;2,"E",(IF(Planner!Z2="","T","")&amp;(IF(Planner!Z4="","B",""))&amp;(IF(Planner!Y3="","L",""))&amp;(IF(Planner!AA3="","R","")))))))))</f>
        <v/>
      </c>
      <c r="CK10" s="94" t="str">
        <f>IF(Planner!AA3="","",IF(AND(Planner!AA2="",Planner!AA4="",Planner!Z3="",Planner!AB3=""),"S",IF(AND(Planner!AA2&lt;&gt;"",Planner!AB3&lt;&gt;"",Planner!AA4&lt;&gt;"",Planner!Z3&lt;&gt;""),"M",IF(AND(Planner!AA2&lt;&gt;"",Planner!AA4&lt;&gt;"",Planner!Z3="",Planner!AB3=""),"CL",IF(AND(Planner!Z3&lt;&gt;"",Planner!AB3&lt;&gt;"",Planner!AA2="",Planner!AA4=""),"RW",IF((SUM(IF(Planner!AA2="",1,0),(IF(Planner!AB3="",1,0)),(IF(Planner!AA4="",1,0)),(IF(Planner!Z3="",1,0))))&gt;2,"E",(IF(Planner!AA2="","T","")&amp;(IF(Planner!AA4="","B",""))&amp;(IF(Planner!Z3="","L",""))&amp;(IF(Planner!AB3="","R","")))))))))</f>
        <v/>
      </c>
      <c r="CL10" s="94" t="str">
        <f>IF(Planner!AB3="","",IF(AND(Planner!AB2="",Planner!AB4="",Planner!AA3="",Planner!AC3=""),"S",IF(AND(Planner!AB2&lt;&gt;"",Planner!AC3&lt;&gt;"",Planner!AB4&lt;&gt;"",Planner!AA3&lt;&gt;""),"M",IF(AND(Planner!AB2&lt;&gt;"",Planner!AB4&lt;&gt;"",Planner!AA3="",Planner!AC3=""),"CL",IF(AND(Planner!AA3&lt;&gt;"",Planner!AC3&lt;&gt;"",Planner!AB2="",Planner!AB4=""),"RW",IF((SUM(IF(Planner!AB2="",1,0),(IF(Planner!AC3="",1,0)),(IF(Planner!AB4="",1,0)),(IF(Planner!AA3="",1,0))))&gt;2,"E",(IF(Planner!AB2="","T","")&amp;(IF(Planner!AB4="","B",""))&amp;(IF(Planner!AA3="","L",""))&amp;(IF(Planner!AC3="","R","")))))))))</f>
        <v/>
      </c>
      <c r="CM10" s="94" t="str">
        <f>IF(Planner!AC3="","",IF(AND(Planner!AC2="",Planner!AC4="",Planner!AB3="",Planner!AD3=""),"S",IF(AND(Planner!AC2&lt;&gt;"",Planner!AD3&lt;&gt;"",Planner!AC4&lt;&gt;"",Planner!AB3&lt;&gt;""),"M",IF(AND(Planner!AC2&lt;&gt;"",Planner!AC4&lt;&gt;"",Planner!AB3="",Planner!AD3=""),"CL",IF(AND(Planner!AB3&lt;&gt;"",Planner!AD3&lt;&gt;"",Planner!AC2="",Planner!AC4=""),"RW",IF((SUM(IF(Planner!AC2="",1,0),(IF(Planner!AD3="",1,0)),(IF(Planner!AC4="",1,0)),(IF(Planner!AB3="",1,0))))&gt;2,"E",(IF(Planner!AC2="","T","")&amp;(IF(Planner!AC4="","B",""))&amp;(IF(Planner!AB3="","L",""))&amp;(IF(Planner!AD3="","R","")))))))))</f>
        <v/>
      </c>
      <c r="CN10" s="94" t="str">
        <f>IF(Planner!AD3="","",IF(AND(Planner!AD2="",Planner!AD4="",Planner!AC3="",Planner!AE3=""),"S",IF(AND(Planner!AD2&lt;&gt;"",Planner!AE3&lt;&gt;"",Planner!AD4&lt;&gt;"",Planner!AC3&lt;&gt;""),"M",IF(AND(Planner!AD2&lt;&gt;"",Planner!AD4&lt;&gt;"",Planner!AC3="",Planner!AE3=""),"CL",IF(AND(Planner!AC3&lt;&gt;"",Planner!AE3&lt;&gt;"",Planner!AD2="",Planner!AD4=""),"RW",IF((SUM(IF(Planner!AD2="",1,0),(IF(Planner!AE3="",1,0)),(IF(Planner!AD4="",1,0)),(IF(Planner!AC3="",1,0))))&gt;2,"E",(IF(Planner!AD2="","T","")&amp;(IF(Planner!AD4="","B",""))&amp;(IF(Planner!AC3="","L",""))&amp;(IF(Planner!AE3="","R","")))))))))</f>
        <v/>
      </c>
      <c r="CO10" s="94" t="str">
        <f>IF(Planner!AE3="","",IF(AND(Planner!AE2="",Planner!AE4="",Planner!AD3="",Planner!AF3=""),"S",IF(AND(Planner!AE2&lt;&gt;"",Planner!AF3&lt;&gt;"",Planner!AE4&lt;&gt;"",Planner!AD3&lt;&gt;""),"M",IF(AND(Planner!AE2&lt;&gt;"",Planner!AE4&lt;&gt;"",Planner!AD3="",Planner!AF3=""),"CL",IF(AND(Planner!AD3&lt;&gt;"",Planner!AF3&lt;&gt;"",Planner!AE2="",Planner!AE4=""),"RW",IF((SUM(IF(Planner!AE2="",1,0),(IF(Planner!AF3="",1,0)),(IF(Planner!AE4="",1,0)),(IF(Planner!AD3="",1,0))))&gt;2,"E",(IF(Planner!AE2="","T","")&amp;(IF(Planner!AE4="","B",""))&amp;(IF(Planner!AD3="","L",""))&amp;(IF(Planner!AF3="","R","")))))))))</f>
        <v/>
      </c>
      <c r="CP10" s="94" t="str">
        <f>IF(Planner!AF3="","",IF(AND(Planner!AF2="",Planner!AF4="",Planner!AE3="",Planner!AG3=""),"S",IF(AND(Planner!AF2&lt;&gt;"",Planner!AG3&lt;&gt;"",Planner!AF4&lt;&gt;"",Planner!AE3&lt;&gt;""),"M",IF(AND(Planner!AF2&lt;&gt;"",Planner!AF4&lt;&gt;"",Planner!AE3="",Planner!AG3=""),"CL",IF(AND(Planner!AE3&lt;&gt;"",Planner!AG3&lt;&gt;"",Planner!AF2="",Planner!AF4=""),"RW",IF((SUM(IF(Planner!AF2="",1,0),(IF(Planner!AG3="",1,0)),(IF(Planner!AF4="",1,0)),(IF(Planner!AE3="",1,0))))&gt;2,"E",(IF(Planner!AF2="","T","")&amp;(IF(Planner!AF4="","B",""))&amp;(IF(Planner!AE3="","L",""))&amp;(IF(Planner!AG3="","R","")))))))))</f>
        <v/>
      </c>
      <c r="CQ10" s="94" t="str">
        <f>IF(Planner!AG3="","",IF(AND(Planner!AG2="",Planner!AG4="",Planner!AF3="",Planner!AH3=""),"S",IF(AND(Planner!AG2&lt;&gt;"",Planner!AH3&lt;&gt;"",Planner!AG4&lt;&gt;"",Planner!AF3&lt;&gt;""),"M",IF(AND(Planner!AG2&lt;&gt;"",Planner!AG4&lt;&gt;"",Planner!AF3="",Planner!AH3=""),"CL",IF(AND(Planner!AF3&lt;&gt;"",Planner!AH3&lt;&gt;"",Planner!AG2="",Planner!AG4=""),"RW",IF((SUM(IF(Planner!AG2="",1,0),(IF(Planner!AH3="",1,0)),(IF(Planner!AG4="",1,0)),(IF(Planner!AF3="",1,0))))&gt;2,"E",(IF(Planner!AG2="","T","")&amp;(IF(Planner!AG4="","B",""))&amp;(IF(Planner!AF3="","L",""))&amp;(IF(Planner!AH3="","R","")))))))))</f>
        <v/>
      </c>
      <c r="CR10" s="94" t="str">
        <f>IF(Planner!AH3="","",IF(AND(Planner!AH2="",Planner!AH4="",Planner!AG3="",Planner!AI3=""),"S",IF(AND(Planner!AH2&lt;&gt;"",Planner!AI3&lt;&gt;"",Planner!AH4&lt;&gt;"",Planner!AG3&lt;&gt;""),"M",IF(AND(Planner!AH2&lt;&gt;"",Planner!AH4&lt;&gt;"",Planner!AG3="",Planner!AI3=""),"CL",IF(AND(Planner!AG3&lt;&gt;"",Planner!AI3&lt;&gt;"",Planner!AH2="",Planner!AH4=""),"RW",IF((SUM(IF(Planner!AH2="",1,0),(IF(Planner!AI3="",1,0)),(IF(Planner!AH4="",1,0)),(IF(Planner!AG3="",1,0))))&gt;2,"E",(IF(Planner!AH2="","T","")&amp;(IF(Planner!AH4="","B",""))&amp;(IF(Planner!AG3="","L",""))&amp;(IF(Planner!AI3="","R","")))))))))</f>
        <v/>
      </c>
      <c r="CS10" s="94" t="str">
        <f>IF(Planner!AI3="","",IF(AND(Planner!AI2="",Planner!AI4="",Planner!AH3="",Planner!AJ3=""),"S",IF(AND(Planner!AI2&lt;&gt;"",Planner!AJ3&lt;&gt;"",Planner!AI4&lt;&gt;"",Planner!AH3&lt;&gt;""),"M",IF(AND(Planner!AI2&lt;&gt;"",Planner!AI4&lt;&gt;"",Planner!AH3="",Planner!AJ3=""),"CL",IF(AND(Planner!AH3&lt;&gt;"",Planner!AJ3&lt;&gt;"",Planner!AI2="",Planner!AI4=""),"RW",IF((SUM(IF(Planner!AI2="",1,0),(IF(Planner!AJ3="",1,0)),(IF(Planner!AI4="",1,0)),(IF(Planner!AH3="",1,0))))&gt;2,"E",(IF(Planner!AI2="","T","")&amp;(IF(Planner!AI4="","B",""))&amp;(IF(Planner!AH3="","L",""))&amp;(IF(Planner!AJ3="","R","")))))))))</f>
        <v/>
      </c>
      <c r="CT10" s="94" t="str">
        <f>IF(Planner!AJ3="","",IF(AND(Planner!AJ2="",Planner!AJ4="",Planner!AI3="",Planner!AK3=""),"S",IF(AND(Planner!AJ2&lt;&gt;"",Planner!AK3&lt;&gt;"",Planner!AJ4&lt;&gt;"",Planner!AI3&lt;&gt;""),"M",IF(AND(Planner!AJ2&lt;&gt;"",Planner!AJ4&lt;&gt;"",Planner!AI3="",Planner!AK3=""),"CL",IF(AND(Planner!AI3&lt;&gt;"",Planner!AK3&lt;&gt;"",Planner!AJ2="",Planner!AJ4=""),"RW",IF((SUM(IF(Planner!AJ2="",1,0),(IF(Planner!AK3="",1,0)),(IF(Planner!AJ4="",1,0)),(IF(Planner!AI3="",1,0))))&gt;2,"E",(IF(Planner!AJ2="","T","")&amp;(IF(Planner!AJ4="","B",""))&amp;(IF(Planner!AI3="","L",""))&amp;(IF(Planner!AK3="","R","")))))))))</f>
        <v/>
      </c>
      <c r="CU10" s="94" t="str">
        <f>IF(Planner!AK3="","",IF(AND(Planner!AK2="",Planner!AK4="",Planner!AJ3="",Planner!AL3=""),"S",IF(AND(Planner!AK2&lt;&gt;"",Planner!AL3&lt;&gt;"",Planner!AK4&lt;&gt;"",Planner!AJ3&lt;&gt;""),"M",IF(AND(Planner!AK2&lt;&gt;"",Planner!AK4&lt;&gt;"",Planner!AJ3="",Planner!AL3=""),"CL",IF(AND(Planner!AJ3&lt;&gt;"",Planner!AL3&lt;&gt;"",Planner!AK2="",Planner!AK4=""),"RW",IF((SUM(IF(Planner!AK2="",1,0),(IF(Planner!AL3="",1,0)),(IF(Planner!AK4="",1,0)),(IF(Planner!AJ3="",1,0))))&gt;2,"E",(IF(Planner!AK2="","T","")&amp;(IF(Planner!AK4="","B",""))&amp;(IF(Planner!AJ3="","L",""))&amp;(IF(Planner!AL3="","R","")))))))))</f>
        <v/>
      </c>
      <c r="CV10" s="94" t="str">
        <f>IF(Planner!AL3="","",IF(AND(Planner!AL2="",Planner!AL4="",Planner!AK3="",Planner!AM3=""),"S",IF(AND(Planner!AL2&lt;&gt;"",Planner!AM3&lt;&gt;"",Planner!AL4&lt;&gt;"",Planner!AK3&lt;&gt;""),"M",IF(AND(Planner!AL2&lt;&gt;"",Planner!AL4&lt;&gt;"",Planner!AK3="",Planner!AM3=""),"CL",IF(AND(Planner!AK3&lt;&gt;"",Planner!AM3&lt;&gt;"",Planner!AL2="",Planner!AL4=""),"RW",IF((SUM(IF(Planner!AL2="",1,0),(IF(Planner!AM3="",1,0)),(IF(Planner!AL4="",1,0)),(IF(Planner!AK3="",1,0))))&gt;2,"E",(IF(Planner!AL2="","T","")&amp;(IF(Planner!AL4="","B",""))&amp;(IF(Planner!AK3="","L",""))&amp;(IF(Planner!AM3="","R","")))))))))</f>
        <v/>
      </c>
      <c r="CW10" s="94" t="str">
        <f>IF(Planner!AM3="","",IF(AND(Planner!AM2="",Planner!AM4="",Planner!AL3="",Planner!AN3=""),"S",IF(AND(Planner!AM2&lt;&gt;"",Planner!AN3&lt;&gt;"",Planner!AM4&lt;&gt;"",Planner!AL3&lt;&gt;""),"M",IF(AND(Planner!AM2&lt;&gt;"",Planner!AM4&lt;&gt;"",Planner!AL3="",Planner!AN3=""),"CL",IF(AND(Planner!AL3&lt;&gt;"",Planner!AN3&lt;&gt;"",Planner!AM2="",Planner!AM4=""),"RW",IF((SUM(IF(Planner!AM2="",1,0),(IF(Planner!AN3="",1,0)),(IF(Planner!AM4="",1,0)),(IF(Planner!AL3="",1,0))))&gt;2,"E",(IF(Planner!AM2="","T","")&amp;(IF(Planner!AM4="","B",""))&amp;(IF(Planner!AL3="","L",""))&amp;(IF(Planner!AN3="","R","")))))))))</f>
        <v/>
      </c>
      <c r="CX10" s="94" t="str">
        <f>IF(Planner!AN3="","",IF(AND(Planner!AN2="",Planner!AN4="",Planner!AM3="",Planner!AO3=""),"S",IF(AND(Planner!AN2&lt;&gt;"",Planner!AO3&lt;&gt;"",Planner!AN4&lt;&gt;"",Planner!AM3&lt;&gt;""),"M",IF(AND(Planner!AN2&lt;&gt;"",Planner!AN4&lt;&gt;"",Planner!AM3="",Planner!AO3=""),"CL",IF(AND(Planner!AM3&lt;&gt;"",Planner!AO3&lt;&gt;"",Planner!AN2="",Planner!AN4=""),"RW",IF((SUM(IF(Planner!AN2="",1,0),(IF(Planner!AO3="",1,0)),(IF(Planner!AN4="",1,0)),(IF(Planner!AM3="",1,0))))&gt;2,"E",(IF(Planner!AN2="","T","")&amp;(IF(Planner!AN4="","B",""))&amp;(IF(Planner!AM3="","L",""))&amp;(IF(Planner!AO3="","R","")))))))))</f>
        <v/>
      </c>
      <c r="CY10" s="94" t="str">
        <f>IF(Planner!AO3="","",IF(AND(Planner!AO2="",Planner!AO4="",Planner!AN3="",Planner!AP3=""),"S",IF(AND(Planner!AO2&lt;&gt;"",Planner!AP3&lt;&gt;"",Planner!AO4&lt;&gt;"",Planner!AN3&lt;&gt;""),"M",IF(AND(Planner!AO2&lt;&gt;"",Planner!AO4&lt;&gt;"",Planner!AN3="",Planner!AP3=""),"CL",IF(AND(Planner!AN3&lt;&gt;"",Planner!AP3&lt;&gt;"",Planner!AO2="",Planner!AO4=""),"RW",IF((SUM(IF(Planner!AO2="",1,0),(IF(Planner!AP3="",1,0)),(IF(Planner!AO4="",1,0)),(IF(Planner!AN3="",1,0))))&gt;2,"E",(IF(Planner!AO2="","T","")&amp;(IF(Planner!AO4="","B",""))&amp;(IF(Planner!AN3="","L",""))&amp;(IF(Planner!AP3="","R","")))))))))</f>
        <v/>
      </c>
      <c r="CZ10" s="94" t="str">
        <f>IF(Planner!AP3="","",IF(AND(Planner!AP2="",Planner!AP4="",Planner!AO3="",Planner!AQ3=""),"S",IF(AND(Planner!AP2&lt;&gt;"",Planner!AQ3&lt;&gt;"",Planner!AP4&lt;&gt;"",Planner!AO3&lt;&gt;""),"M",IF(AND(Planner!AP2&lt;&gt;"",Planner!AP4&lt;&gt;"",Planner!AO3="",Planner!AQ3=""),"CL",IF(AND(Planner!AO3&lt;&gt;"",Planner!AQ3&lt;&gt;"",Planner!AP2="",Planner!AP4=""),"RW",IF((SUM(IF(Planner!AP2="",1,0),(IF(Planner!AQ3="",1,0)),(IF(Planner!AP4="",1,0)),(IF(Planner!AO3="",1,0))))&gt;2,"E",(IF(Planner!AP2="","T","")&amp;(IF(Planner!AP4="","B",""))&amp;(IF(Planner!AO3="","L",""))&amp;(IF(Planner!AQ3="","R","")))))))))</f>
        <v/>
      </c>
      <c r="DA10" s="94" t="str">
        <f>IF(Planner!AQ3="","",IF(AND(Planner!AQ2="",Planner!AQ4="",Planner!AP3="",Planner!AR3=""),"S",IF(AND(Planner!AQ2&lt;&gt;"",Planner!AR3&lt;&gt;"",Planner!AQ4&lt;&gt;"",Planner!AP3&lt;&gt;""),"M",IF(AND(Planner!AQ2&lt;&gt;"",Planner!AQ4&lt;&gt;"",Planner!AP3="",Planner!AR3=""),"CL",IF(AND(Planner!AP3&lt;&gt;"",Planner!AR3&lt;&gt;"",Planner!AQ2="",Planner!AQ4=""),"RW",IF((SUM(IF(Planner!AQ2="",1,0),(IF(Planner!AR3="",1,0)),(IF(Planner!AQ4="",1,0)),(IF(Planner!AP3="",1,0))))&gt;2,"E",(IF(Planner!AQ2="","T","")&amp;(IF(Planner!AQ4="","B",""))&amp;(IF(Planner!AP3="","L",""))&amp;(IF(Planner!AR3="","R","")))))))))</f>
        <v/>
      </c>
      <c r="DB10" s="94" t="str">
        <f>IF(Planner!AR3="","",IF(AND(Planner!AR2="",Planner!AR4="",Planner!AQ3="",Planner!AS3=""),"S",IF(AND(Planner!AR2&lt;&gt;"",Planner!AS3&lt;&gt;"",Planner!AR4&lt;&gt;"",Planner!AQ3&lt;&gt;""),"M",IF(AND(Planner!AR2&lt;&gt;"",Planner!AR4&lt;&gt;"",Planner!AQ3="",Planner!AS3=""),"CL",IF(AND(Planner!AQ3&lt;&gt;"",Planner!AS3&lt;&gt;"",Planner!AR2="",Planner!AR4=""),"RW",IF((SUM(IF(Planner!AR2="",1,0),(IF(Planner!AS3="",1,0)),(IF(Planner!AR4="",1,0)),(IF(Planner!AQ3="",1,0))))&gt;2,"E",(IF(Planner!AR2="","T","")&amp;(IF(Planner!AR4="","B",""))&amp;(IF(Planner!AQ3="","L",""))&amp;(IF(Planner!AS3="","R","")))))))))</f>
        <v/>
      </c>
      <c r="DC10" s="94" t="str">
        <f>IF(Planner!AS3="","",IF(AND(Planner!AS2="",Planner!AS4="",Planner!AR3="",Planner!AT3=""),"S",IF(AND(Planner!AS2&lt;&gt;"",Planner!AT3&lt;&gt;"",Planner!AS4&lt;&gt;"",Planner!AR3&lt;&gt;""),"M",IF(AND(Planner!AS2&lt;&gt;"",Planner!AS4&lt;&gt;"",Planner!AR3="",Planner!AT3=""),"CL",IF(AND(Planner!AR3&lt;&gt;"",Planner!AT3&lt;&gt;"",Planner!AS2="",Planner!AS4=""),"RW",IF((SUM(IF(Planner!AS2="",1,0),(IF(Planner!AT3="",1,0)),(IF(Planner!AS4="",1,0)),(IF(Planner!AR3="",1,0))))&gt;2,"E",(IF(Planner!AS2="","T","")&amp;(IF(Planner!AS4="","B",""))&amp;(IF(Planner!AR3="","L",""))&amp;(IF(Planner!AT3="","R","")))))))))</f>
        <v/>
      </c>
      <c r="DD10" s="94" t="str">
        <f>IF(Planner!AT3="","",IF(AND(Planner!AT2="",Planner!AT4="",Planner!AS3="",Planner!AU3=""),"S",IF(AND(Planner!AT2&lt;&gt;"",Planner!AU3&lt;&gt;"",Planner!AT4&lt;&gt;"",Planner!AS3&lt;&gt;""),"M",IF(AND(Planner!AT2&lt;&gt;"",Planner!AT4&lt;&gt;"",Planner!AS3="",Planner!AU3=""),"CL",IF(AND(Planner!AS3&lt;&gt;"",Planner!AU3&lt;&gt;"",Planner!AT2="",Planner!AT4=""),"RW",IF((SUM(IF(Planner!AT2="",1,0),(IF(Planner!AU3="",1,0)),(IF(Planner!AT4="",1,0)),(IF(Planner!AS3="",1,0))))&gt;2,"E",(IF(Planner!AT2="","T","")&amp;(IF(Planner!AT4="","B",""))&amp;(IF(Planner!AS3="","L",""))&amp;(IF(Planner!AU3="","R","")))))))))</f>
        <v/>
      </c>
      <c r="DE10" s="94" t="str">
        <f>IF(Planner!AU3="","",IF(AND(Planner!AU2="",Planner!AU4="",Planner!AT3="",Planner!AV3=""),"S",IF(AND(Planner!AU2&lt;&gt;"",Planner!AV3&lt;&gt;"",Planner!AU4&lt;&gt;"",Planner!AT3&lt;&gt;""),"M",IF(AND(Planner!AU2&lt;&gt;"",Planner!AU4&lt;&gt;"",Planner!AT3="",Planner!AV3=""),"CL",IF(AND(Planner!AT3&lt;&gt;"",Planner!AV3&lt;&gt;"",Planner!AU2="",Planner!AU4=""),"RW",IF((SUM(IF(Planner!AU2="",1,0),(IF(Planner!AV3="",1,0)),(IF(Planner!AU4="",1,0)),(IF(Planner!AT3="",1,0))))&gt;2,"E",(IF(Planner!AU2="","T","")&amp;(IF(Planner!AU4="","B",""))&amp;(IF(Planner!AT3="","L",""))&amp;(IF(Planner!AV3="","R","")))))))))</f>
        <v/>
      </c>
      <c r="DF10" s="94" t="str">
        <f>IF(Planner!AV3="","",IF(AND(Planner!AV2="",Planner!AV4="",Planner!AU3="",Planner!AW3=""),"S",IF(AND(Planner!AV2&lt;&gt;"",Planner!AW3&lt;&gt;"",Planner!AV4&lt;&gt;"",Planner!AU3&lt;&gt;""),"M",IF(AND(Planner!AV2&lt;&gt;"",Planner!AV4&lt;&gt;"",Planner!AU3="",Planner!AW3=""),"CL",IF(AND(Planner!AU3&lt;&gt;"",Planner!AW3&lt;&gt;"",Planner!AV2="",Planner!AV4=""),"RW",IF((SUM(IF(Planner!AV2="",1,0),(IF(Planner!AW3="",1,0)),(IF(Planner!AV4="",1,0)),(IF(Planner!AU3="",1,0))))&gt;2,"E",(IF(Planner!AV2="","T","")&amp;(IF(Planner!AV4="","B",""))&amp;(IF(Planner!AU3="","L",""))&amp;(IF(Planner!AW3="","R","")))))))))</f>
        <v/>
      </c>
      <c r="DG10" s="94" t="str">
        <f>IF(Planner!AW3="","",IF(AND(Planner!AW2="",Planner!AW4="",Planner!AV3="",Planner!AX3=""),"S",IF(AND(Planner!AW2&lt;&gt;"",Planner!AX3&lt;&gt;"",Planner!AW4&lt;&gt;"",Planner!AV3&lt;&gt;""),"M",IF(AND(Planner!AW2&lt;&gt;"",Planner!AW4&lt;&gt;"",Planner!AV3="",Planner!AX3=""),"CL",IF(AND(Planner!AV3&lt;&gt;"",Planner!AX3&lt;&gt;"",Planner!AW2="",Planner!AW4=""),"RW",IF((SUM(IF(Planner!AW2="",1,0),(IF(Planner!AX3="",1,0)),(IF(Planner!AW4="",1,0)),(IF(Planner!AV3="",1,0))))&gt;2,"E",(IF(Planner!AW2="","T","")&amp;(IF(Planner!AW4="","B",""))&amp;(IF(Planner!AV3="","L",""))&amp;(IF(Planner!AX3="","R","")))))))))</f>
        <v/>
      </c>
      <c r="DH10" s="94" t="str">
        <f>IF(Planner!AX3="","",IF(AND(Planner!AX2="",Planner!AX4="",Planner!AW3="",Planner!AY3=""),"S",IF(AND(Planner!AX2&lt;&gt;"",Planner!AY3&lt;&gt;"",Planner!AX4&lt;&gt;"",Planner!AW3&lt;&gt;""),"M",IF(AND(Planner!AX2&lt;&gt;"",Planner!AX4&lt;&gt;"",Planner!AW3="",Planner!AY3=""),"CL",IF(AND(Planner!AW3&lt;&gt;"",Planner!AY3&lt;&gt;"",Planner!AX2="",Planner!AX4=""),"RW",IF((SUM(IF(Planner!AX2="",1,0),(IF(Planner!AY3="",1,0)),(IF(Planner!AX4="",1,0)),(IF(Planner!AW3="",1,0))))&gt;2,"E",(IF(Planner!AX2="","T","")&amp;(IF(Planner!AX4="","B",""))&amp;(IF(Planner!AW3="","L",""))&amp;(IF(Planner!AY3="","R","")))))))))</f>
        <v/>
      </c>
      <c r="DI10" s="94" t="str">
        <f>IF(Planner!AY3="","",IF(AND(Planner!AY2="",Planner!AY4="",Planner!AX3="",Planner!AZ3=""),"S",IF(AND(Planner!AY2&lt;&gt;"",Planner!AZ3&lt;&gt;"",Planner!AY4&lt;&gt;"",Planner!AX3&lt;&gt;""),"M",IF(AND(Planner!AY2&lt;&gt;"",Planner!AY4&lt;&gt;"",Planner!AX3="",Planner!AZ3=""),"CL",IF(AND(Planner!AX3&lt;&gt;"",Planner!AZ3&lt;&gt;"",Planner!AY2="",Planner!AY4=""),"RW",IF((SUM(IF(Planner!AY2="",1,0),(IF(Planner!AZ3="",1,0)),(IF(Planner!AY4="",1,0)),(IF(Planner!AX3="",1,0))))&gt;2,"E",(IF(Planner!AY2="","T","")&amp;(IF(Planner!AY4="","B",""))&amp;(IF(Planner!AX3="","L",""))&amp;(IF(Planner!AZ3="","R","")))))))))</f>
        <v/>
      </c>
      <c r="DK10" s="94" t="str">
        <f t="shared" ref="DK10:DK58" si="52">IF(BL10="S","S",IF(OR(BL10="TL",BL10="TR",BL10="BL",BL10="BR"),"CN",IF(OR(BL10="L",BL10="R"),"VT",IF(OR(BL10="T",BL10="B"),"HZ",IF(BL10="E","E",IF(BL10="M","M",IF(OR(BL10="RW",BL10="CL"),"SL","")))))))</f>
        <v/>
      </c>
      <c r="DL10" s="94" t="str">
        <f t="shared" ref="DL10:DL58" si="53">IF(BM10="S","S",IF(OR(BM10="TL",BM10="TR",BM10="BL",BM10="BR"),"CN",IF(OR(BM10="L",BM10="R"),"VT",IF(OR(BM10="T",BM10="B"),"HZ",IF(BM10="E","E",IF(BM10="M","M",IF(OR(BM10="RW",BM10="CL"),"SL","")))))))</f>
        <v/>
      </c>
      <c r="DM10" s="94" t="str">
        <f t="shared" ref="DM10:DM58" si="54">IF(BN10="S","S",IF(OR(BN10="TL",BN10="TR",BN10="BL",BN10="BR"),"CN",IF(OR(BN10="L",BN10="R"),"VT",IF(OR(BN10="T",BN10="B"),"HZ",IF(BN10="E","E",IF(BN10="M","M",IF(OR(BN10="RW",BN10="CL"),"SL","")))))))</f>
        <v/>
      </c>
      <c r="DN10" s="94" t="str">
        <f t="shared" ref="DN10:DN58" si="55">IF(BO10="S","S",IF(OR(BO10="TL",BO10="TR",BO10="BL",BO10="BR"),"CN",IF(OR(BO10="L",BO10="R"),"VT",IF(OR(BO10="T",BO10="B"),"HZ",IF(BO10="E","E",IF(BO10="M","M",IF(OR(BO10="RW",BO10="CL"),"SL","")))))))</f>
        <v/>
      </c>
      <c r="DO10" s="94" t="str">
        <f t="shared" ref="DO10:DO58" si="56">IF(BP10="S","S",IF(OR(BP10="TL",BP10="TR",BP10="BL",BP10="BR"),"CN",IF(OR(BP10="L",BP10="R"),"VT",IF(OR(BP10="T",BP10="B"),"HZ",IF(BP10="E","E",IF(BP10="M","M",IF(OR(BP10="RW",BP10="CL"),"SL","")))))))</f>
        <v/>
      </c>
      <c r="DP10" s="94" t="str">
        <f t="shared" ref="DP10:DP58" si="57">IF(BQ10="S","S",IF(OR(BQ10="TL",BQ10="TR",BQ10="BL",BQ10="BR"),"CN",IF(OR(BQ10="L",BQ10="R"),"VT",IF(OR(BQ10="T",BQ10="B"),"HZ",IF(BQ10="E","E",IF(BQ10="M","M",IF(OR(BQ10="RW",BQ10="CL"),"SL","")))))))</f>
        <v/>
      </c>
      <c r="DQ10" s="94" t="str">
        <f t="shared" ref="DQ10:DQ58" si="58">IF(BR10="S","S",IF(OR(BR10="TL",BR10="TR",BR10="BL",BR10="BR"),"CN",IF(OR(BR10="L",BR10="R"),"VT",IF(OR(BR10="T",BR10="B"),"HZ",IF(BR10="E","E",IF(BR10="M","M",IF(OR(BR10="RW",BR10="CL"),"SL","")))))))</f>
        <v/>
      </c>
      <c r="DR10" s="94" t="str">
        <f t="shared" ref="DR10:DR58" si="59">IF(BS10="S","S",IF(OR(BS10="TL",BS10="TR",BS10="BL",BS10="BR"),"CN",IF(OR(BS10="L",BS10="R"),"VT",IF(OR(BS10="T",BS10="B"),"HZ",IF(BS10="E","E",IF(BS10="M","M",IF(OR(BS10="RW",BS10="CL"),"SL","")))))))</f>
        <v/>
      </c>
      <c r="DS10" s="94" t="str">
        <f t="shared" ref="DS10:DS58" si="60">IF(BT10="S","S",IF(OR(BT10="TL",BT10="TR",BT10="BL",BT10="BR"),"CN",IF(OR(BT10="L",BT10="R"),"VT",IF(OR(BT10="T",BT10="B"),"HZ",IF(BT10="E","E",IF(BT10="M","M",IF(OR(BT10="RW",BT10="CL"),"SL","")))))))</f>
        <v/>
      </c>
      <c r="DT10" s="94" t="str">
        <f t="shared" ref="DT10:DT58" si="61">IF(BU10="S","S",IF(OR(BU10="TL",BU10="TR",BU10="BL",BU10="BR"),"CN",IF(OR(BU10="L",BU10="R"),"VT",IF(OR(BU10="T",BU10="B"),"HZ",IF(BU10="E","E",IF(BU10="M","M",IF(OR(BU10="RW",BU10="CL"),"SL","")))))))</f>
        <v/>
      </c>
      <c r="DU10" s="94" t="str">
        <f t="shared" ref="DU10:DU58" si="62">IF(BV10="S","S",IF(OR(BV10="TL",BV10="TR",BV10="BL",BV10="BR"),"CN",IF(OR(BV10="L",BV10="R"),"VT",IF(OR(BV10="T",BV10="B"),"HZ",IF(BV10="E","E",IF(BV10="M","M",IF(OR(BV10="RW",BV10="CL"),"SL","")))))))</f>
        <v/>
      </c>
      <c r="DV10" s="94" t="str">
        <f t="shared" ref="DV10:DV58" si="63">IF(BW10="S","S",IF(OR(BW10="TL",BW10="TR",BW10="BL",BW10="BR"),"CN",IF(OR(BW10="L",BW10="R"),"VT",IF(OR(BW10="T",BW10="B"),"HZ",IF(BW10="E","E",IF(BW10="M","M",IF(OR(BW10="RW",BW10="CL"),"SL","")))))))</f>
        <v/>
      </c>
      <c r="DW10" s="94" t="str">
        <f t="shared" ref="DW10:DW58" si="64">IF(BX10="S","S",IF(OR(BX10="TL",BX10="TR",BX10="BL",BX10="BR"),"CN",IF(OR(BX10="L",BX10="R"),"VT",IF(OR(BX10="T",BX10="B"),"HZ",IF(BX10="E","E",IF(BX10="M","M",IF(OR(BX10="RW",BX10="CL"),"SL","")))))))</f>
        <v/>
      </c>
      <c r="DX10" s="94" t="str">
        <f t="shared" ref="DX10:DX58" si="65">IF(BY10="S","S",IF(OR(BY10="TL",BY10="TR",BY10="BL",BY10="BR"),"CN",IF(OR(BY10="L",BY10="R"),"VT",IF(OR(BY10="T",BY10="B"),"HZ",IF(BY10="E","E",IF(BY10="M","M",IF(OR(BY10="RW",BY10="CL"),"SL","")))))))</f>
        <v/>
      </c>
      <c r="DY10" s="94" t="str">
        <f t="shared" ref="DY10:DY58" si="66">IF(BZ10="S","S",IF(OR(BZ10="TL",BZ10="TR",BZ10="BL",BZ10="BR"),"CN",IF(OR(BZ10="L",BZ10="R"),"VT",IF(OR(BZ10="T",BZ10="B"),"HZ",IF(BZ10="E","E",IF(BZ10="M","M",IF(OR(BZ10="RW",BZ10="CL"),"SL","")))))))</f>
        <v/>
      </c>
      <c r="DZ10" s="94" t="str">
        <f t="shared" ref="DZ10:DZ58" si="67">IF(CA10="S","S",IF(OR(CA10="TL",CA10="TR",CA10="BL",CA10="BR"),"CN",IF(OR(CA10="L",CA10="R"),"VT",IF(OR(CA10="T",CA10="B"),"HZ",IF(CA10="E","E",IF(CA10="M","M",IF(OR(CA10="RW",CA10="CL"),"SL","")))))))</f>
        <v/>
      </c>
      <c r="EA10" s="94" t="str">
        <f t="shared" ref="EA10:EA58" si="68">IF(CB10="S","S",IF(OR(CB10="TL",CB10="TR",CB10="BL",CB10="BR"),"CN",IF(OR(CB10="L",CB10="R"),"VT",IF(OR(CB10="T",CB10="B"),"HZ",IF(CB10="E","E",IF(CB10="M","M",IF(OR(CB10="RW",CB10="CL"),"SL","")))))))</f>
        <v/>
      </c>
      <c r="EB10" s="94" t="str">
        <f t="shared" ref="EB10:EB58" si="69">IF(CC10="S","S",IF(OR(CC10="TL",CC10="TR",CC10="BL",CC10="BR"),"CN",IF(OR(CC10="L",CC10="R"),"VT",IF(OR(CC10="T",CC10="B"),"HZ",IF(CC10="E","E",IF(CC10="M","M",IF(OR(CC10="RW",CC10="CL"),"SL","")))))))</f>
        <v/>
      </c>
      <c r="EC10" s="94" t="str">
        <f t="shared" ref="EC10:EC58" si="70">IF(CD10="S","S",IF(OR(CD10="TL",CD10="TR",CD10="BL",CD10="BR"),"CN",IF(OR(CD10="L",CD10="R"),"VT",IF(OR(CD10="T",CD10="B"),"HZ",IF(CD10="E","E",IF(CD10="M","M",IF(OR(CD10="RW",CD10="CL"),"SL","")))))))</f>
        <v/>
      </c>
      <c r="ED10" s="94" t="str">
        <f t="shared" ref="ED10:ED58" si="71">IF(CE10="S","S",IF(OR(CE10="TL",CE10="TR",CE10="BL",CE10="BR"),"CN",IF(OR(CE10="L",CE10="R"),"VT",IF(OR(CE10="T",CE10="B"),"HZ",IF(CE10="E","E",IF(CE10="M","M",IF(OR(CE10="RW",CE10="CL"),"SL","")))))))</f>
        <v/>
      </c>
      <c r="EE10" s="94" t="str">
        <f t="shared" ref="EE10:EE58" si="72">IF(CF10="S","S",IF(OR(CF10="TL",CF10="TR",CF10="BL",CF10="BR"),"CN",IF(OR(CF10="L",CF10="R"),"VT",IF(OR(CF10="T",CF10="B"),"HZ",IF(CF10="E","E",IF(CF10="M","M",IF(OR(CF10="RW",CF10="CL"),"SL","")))))))</f>
        <v/>
      </c>
      <c r="EF10" s="94" t="str">
        <f t="shared" ref="EF10:EF58" si="73">IF(CG10="S","S",IF(OR(CG10="TL",CG10="TR",CG10="BL",CG10="BR"),"CN",IF(OR(CG10="L",CG10="R"),"VT",IF(OR(CG10="T",CG10="B"),"HZ",IF(CG10="E","E",IF(CG10="M","M",IF(OR(CG10="RW",CG10="CL"),"SL","")))))))</f>
        <v/>
      </c>
      <c r="EG10" s="94" t="str">
        <f t="shared" ref="EG10:EG58" si="74">IF(CH10="S","S",IF(OR(CH10="TL",CH10="TR",CH10="BL",CH10="BR"),"CN",IF(OR(CH10="L",CH10="R"),"VT",IF(OR(CH10="T",CH10="B"),"HZ",IF(CH10="E","E",IF(CH10="M","M",IF(OR(CH10="RW",CH10="CL"),"SL","")))))))</f>
        <v/>
      </c>
      <c r="EH10" s="94" t="str">
        <f t="shared" ref="EH10:EH58" si="75">IF(CI10="S","S",IF(OR(CI10="TL",CI10="TR",CI10="BL",CI10="BR"),"CN",IF(OR(CI10="L",CI10="R"),"VT",IF(OR(CI10="T",CI10="B"),"HZ",IF(CI10="E","E",IF(CI10="M","M",IF(OR(CI10="RW",CI10="CL"),"SL","")))))))</f>
        <v/>
      </c>
      <c r="EI10" s="94" t="str">
        <f t="shared" ref="EI10:EI58" si="76">IF(CJ10="S","S",IF(OR(CJ10="TL",CJ10="TR",CJ10="BL",CJ10="BR"),"CN",IF(OR(CJ10="L",CJ10="R"),"VT",IF(OR(CJ10="T",CJ10="B"),"HZ",IF(CJ10="E","E",IF(CJ10="M","M",IF(OR(CJ10="RW",CJ10="CL"),"SL","")))))))</f>
        <v/>
      </c>
      <c r="EJ10" s="94" t="str">
        <f t="shared" ref="EJ10:EJ58" si="77">IF(CK10="S","S",IF(OR(CK10="TL",CK10="TR",CK10="BL",CK10="BR"),"CN",IF(OR(CK10="L",CK10="R"),"VT",IF(OR(CK10="T",CK10="B"),"HZ",IF(CK10="E","E",IF(CK10="M","M",IF(OR(CK10="RW",CK10="CL"),"SL","")))))))</f>
        <v/>
      </c>
      <c r="EK10" s="94" t="str">
        <f t="shared" ref="EK10:EK58" si="78">IF(CL10="S","S",IF(OR(CL10="TL",CL10="TR",CL10="BL",CL10="BR"),"CN",IF(OR(CL10="L",CL10="R"),"VT",IF(OR(CL10="T",CL10="B"),"HZ",IF(CL10="E","E",IF(CL10="M","M",IF(OR(CL10="RW",CL10="CL"),"SL","")))))))</f>
        <v/>
      </c>
      <c r="EL10" s="94" t="str">
        <f t="shared" ref="EL10:EL58" si="79">IF(CM10="S","S",IF(OR(CM10="TL",CM10="TR",CM10="BL",CM10="BR"),"CN",IF(OR(CM10="L",CM10="R"),"VT",IF(OR(CM10="T",CM10="B"),"HZ",IF(CM10="E","E",IF(CM10="M","M",IF(OR(CM10="RW",CM10="CL"),"SL","")))))))</f>
        <v/>
      </c>
      <c r="EM10" s="94" t="str">
        <f t="shared" ref="EM10:EM58" si="80">IF(CN10="S","S",IF(OR(CN10="TL",CN10="TR",CN10="BL",CN10="BR"),"CN",IF(OR(CN10="L",CN10="R"),"VT",IF(OR(CN10="T",CN10="B"),"HZ",IF(CN10="E","E",IF(CN10="M","M",IF(OR(CN10="RW",CN10="CL"),"SL","")))))))</f>
        <v/>
      </c>
      <c r="EN10" s="94" t="str">
        <f t="shared" ref="EN10:EN58" si="81">IF(CO10="S","S",IF(OR(CO10="TL",CO10="TR",CO10="BL",CO10="BR"),"CN",IF(OR(CO10="L",CO10="R"),"VT",IF(OR(CO10="T",CO10="B"),"HZ",IF(CO10="E","E",IF(CO10="M","M",IF(OR(CO10="RW",CO10="CL"),"SL","")))))))</f>
        <v/>
      </c>
      <c r="EO10" s="94" t="str">
        <f t="shared" ref="EO10:EO58" si="82">IF(CP10="S","S",IF(OR(CP10="TL",CP10="TR",CP10="BL",CP10="BR"),"CN",IF(OR(CP10="L",CP10="R"),"VT",IF(OR(CP10="T",CP10="B"),"HZ",IF(CP10="E","E",IF(CP10="M","M",IF(OR(CP10="RW",CP10="CL"),"SL","")))))))</f>
        <v/>
      </c>
      <c r="EP10" s="94" t="str">
        <f t="shared" ref="EP10:EP58" si="83">IF(CQ10="S","S",IF(OR(CQ10="TL",CQ10="TR",CQ10="BL",CQ10="BR"),"CN",IF(OR(CQ10="L",CQ10="R"),"VT",IF(OR(CQ10="T",CQ10="B"),"HZ",IF(CQ10="E","E",IF(CQ10="M","M",IF(OR(CQ10="RW",CQ10="CL"),"SL","")))))))</f>
        <v/>
      </c>
      <c r="EQ10" s="94" t="str">
        <f t="shared" ref="EQ10:EQ58" si="84">IF(CR10="S","S",IF(OR(CR10="TL",CR10="TR",CR10="BL",CR10="BR"),"CN",IF(OR(CR10="L",CR10="R"),"VT",IF(OR(CR10="T",CR10="B"),"HZ",IF(CR10="E","E",IF(CR10="M","M",IF(OR(CR10="RW",CR10="CL"),"SL","")))))))</f>
        <v/>
      </c>
      <c r="ER10" s="94" t="str">
        <f t="shared" ref="ER10:ER58" si="85">IF(CS10="S","S",IF(OR(CS10="TL",CS10="TR",CS10="BL",CS10="BR"),"CN",IF(OR(CS10="L",CS10="R"),"VT",IF(OR(CS10="T",CS10="B"),"HZ",IF(CS10="E","E",IF(CS10="M","M",IF(OR(CS10="RW",CS10="CL"),"SL","")))))))</f>
        <v/>
      </c>
      <c r="ES10" s="94" t="str">
        <f t="shared" ref="ES10:ES58" si="86">IF(CT10="S","S",IF(OR(CT10="TL",CT10="TR",CT10="BL",CT10="BR"),"CN",IF(OR(CT10="L",CT10="R"),"VT",IF(OR(CT10="T",CT10="B"),"HZ",IF(CT10="E","E",IF(CT10="M","M",IF(OR(CT10="RW",CT10="CL"),"SL","")))))))</f>
        <v/>
      </c>
      <c r="ET10" s="94" t="str">
        <f t="shared" ref="ET10:ET58" si="87">IF(CU10="S","S",IF(OR(CU10="TL",CU10="TR",CU10="BL",CU10="BR"),"CN",IF(OR(CU10="L",CU10="R"),"VT",IF(OR(CU10="T",CU10="B"),"HZ",IF(CU10="E","E",IF(CU10="M","M",IF(OR(CU10="RW",CU10="CL"),"SL","")))))))</f>
        <v/>
      </c>
      <c r="EU10" s="94" t="str">
        <f t="shared" ref="EU10:EU58" si="88">IF(CV10="S","S",IF(OR(CV10="TL",CV10="TR",CV10="BL",CV10="BR"),"CN",IF(OR(CV10="L",CV10="R"),"VT",IF(OR(CV10="T",CV10="B"),"HZ",IF(CV10="E","E",IF(CV10="M","M",IF(OR(CV10="RW",CV10="CL"),"SL","")))))))</f>
        <v/>
      </c>
      <c r="EV10" s="94" t="str">
        <f t="shared" ref="EV10:EV58" si="89">IF(CW10="S","S",IF(OR(CW10="TL",CW10="TR",CW10="BL",CW10="BR"),"CN",IF(OR(CW10="L",CW10="R"),"VT",IF(OR(CW10="T",CW10="B"),"HZ",IF(CW10="E","E",IF(CW10="M","M",IF(OR(CW10="RW",CW10="CL"),"SL","")))))))</f>
        <v/>
      </c>
      <c r="EW10" s="94" t="str">
        <f t="shared" ref="EW10:EW58" si="90">IF(CX10="S","S",IF(OR(CX10="TL",CX10="TR",CX10="BL",CX10="BR"),"CN",IF(OR(CX10="L",CX10="R"),"VT",IF(OR(CX10="T",CX10="B"),"HZ",IF(CX10="E","E",IF(CX10="M","M",IF(OR(CX10="RW",CX10="CL"),"SL","")))))))</f>
        <v/>
      </c>
      <c r="EX10" s="94" t="str">
        <f t="shared" ref="EX10:EX58" si="91">IF(CY10="S","S",IF(OR(CY10="TL",CY10="TR",CY10="BL",CY10="BR"),"CN",IF(OR(CY10="L",CY10="R"),"VT",IF(OR(CY10="T",CY10="B"),"HZ",IF(CY10="E","E",IF(CY10="M","M",IF(OR(CY10="RW",CY10="CL"),"SL","")))))))</f>
        <v/>
      </c>
      <c r="EY10" s="94" t="str">
        <f t="shared" ref="EY10:EY58" si="92">IF(CZ10="S","S",IF(OR(CZ10="TL",CZ10="TR",CZ10="BL",CZ10="BR"),"CN",IF(OR(CZ10="L",CZ10="R"),"VT",IF(OR(CZ10="T",CZ10="B"),"HZ",IF(CZ10="E","E",IF(CZ10="M","M",IF(OR(CZ10="RW",CZ10="CL"),"SL","")))))))</f>
        <v/>
      </c>
      <c r="EZ10" s="94" t="str">
        <f t="shared" ref="EZ10:EZ58" si="93">IF(DA10="S","S",IF(OR(DA10="TL",DA10="TR",DA10="BL",DA10="BR"),"CN",IF(OR(DA10="L",DA10="R"),"VT",IF(OR(DA10="T",DA10="B"),"HZ",IF(DA10="E","E",IF(DA10="M","M",IF(OR(DA10="RW",DA10="CL"),"SL","")))))))</f>
        <v/>
      </c>
      <c r="FA10" s="94" t="str">
        <f t="shared" ref="FA10:FA58" si="94">IF(DB10="S","S",IF(OR(DB10="TL",DB10="TR",DB10="BL",DB10="BR"),"CN",IF(OR(DB10="L",DB10="R"),"VT",IF(OR(DB10="T",DB10="B"),"HZ",IF(DB10="E","E",IF(DB10="M","M",IF(OR(DB10="RW",DB10="CL"),"SL","")))))))</f>
        <v/>
      </c>
      <c r="FB10" s="94" t="str">
        <f t="shared" ref="FB10:FB58" si="95">IF(DC10="S","S",IF(OR(DC10="TL",DC10="TR",DC10="BL",DC10="BR"),"CN",IF(OR(DC10="L",DC10="R"),"VT",IF(OR(DC10="T",DC10="B"),"HZ",IF(DC10="E","E",IF(DC10="M","M",IF(OR(DC10="RW",DC10="CL"),"SL","")))))))</f>
        <v/>
      </c>
      <c r="FC10" s="94" t="str">
        <f t="shared" ref="FC10:FC58" si="96">IF(DD10="S","S",IF(OR(DD10="TL",DD10="TR",DD10="BL",DD10="BR"),"CN",IF(OR(DD10="L",DD10="R"),"VT",IF(OR(DD10="T",DD10="B"),"HZ",IF(DD10="E","E",IF(DD10="M","M",IF(OR(DD10="RW",DD10="CL"),"SL","")))))))</f>
        <v/>
      </c>
      <c r="FD10" s="94" t="str">
        <f t="shared" ref="FD10:FD58" si="97">IF(DE10="S","S",IF(OR(DE10="TL",DE10="TR",DE10="BL",DE10="BR"),"CN",IF(OR(DE10="L",DE10="R"),"VT",IF(OR(DE10="T",DE10="B"),"HZ",IF(DE10="E","E",IF(DE10="M","M",IF(OR(DE10="RW",DE10="CL"),"SL","")))))))</f>
        <v/>
      </c>
      <c r="FE10" s="94" t="str">
        <f t="shared" ref="FE10:FE58" si="98">IF(DF10="S","S",IF(OR(DF10="TL",DF10="TR",DF10="BL",DF10="BR"),"CN",IF(OR(DF10="L",DF10="R"),"VT",IF(OR(DF10="T",DF10="B"),"HZ",IF(DF10="E","E",IF(DF10="M","M",IF(OR(DF10="RW",DF10="CL"),"SL","")))))))</f>
        <v/>
      </c>
      <c r="FF10" s="94" t="str">
        <f t="shared" ref="FF10:FF58" si="99">IF(DG10="S","S",IF(OR(DG10="TL",DG10="TR",DG10="BL",DG10="BR"),"CN",IF(OR(DG10="L",DG10="R"),"VT",IF(OR(DG10="T",DG10="B"),"HZ",IF(DG10="E","E",IF(DG10="M","M",IF(OR(DG10="RW",DG10="CL"),"SL","")))))))</f>
        <v/>
      </c>
      <c r="FG10" s="94" t="str">
        <f t="shared" ref="FG10:FG58" si="100">IF(DH10="S","S",IF(OR(DH10="TL",DH10="TR",DH10="BL",DH10="BR"),"CN",IF(OR(DH10="L",DH10="R"),"VT",IF(OR(DH10="T",DH10="B"),"HZ",IF(DH10="E","E",IF(DH10="M","M",IF(OR(DH10="RW",DH10="CL"),"SL","")))))))</f>
        <v/>
      </c>
      <c r="FH10" s="94" t="str">
        <f t="shared" ref="FH10:FH58" si="101">IF(DI10="S","S",IF(OR(DI10="TL",DI10="TR",DI10="BL",DI10="BR"),"CN",IF(OR(DI10="L",DI10="R"),"VT",IF(OR(DI10="T",DI10="B"),"HZ",IF(DI10="E","E",IF(DI10="M","M",IF(OR(DI10="RW",DI10="CL"),"SL","")))))))</f>
        <v/>
      </c>
    </row>
    <row r="11" spans="2:164" x14ac:dyDescent="0.25">
      <c r="B11" s="94" t="str">
        <f t="shared" si="2"/>
        <v/>
      </c>
      <c r="C11" s="94" t="str">
        <f t="shared" si="3"/>
        <v/>
      </c>
      <c r="D11" s="94" t="str">
        <f t="shared" si="4"/>
        <v/>
      </c>
      <c r="E11" s="94" t="str">
        <f t="shared" si="5"/>
        <v/>
      </c>
      <c r="F11" s="94" t="str">
        <f t="shared" si="6"/>
        <v/>
      </c>
      <c r="G11" s="94" t="str">
        <f t="shared" si="7"/>
        <v/>
      </c>
      <c r="H11" s="94" t="str">
        <f t="shared" si="8"/>
        <v/>
      </c>
      <c r="I11" s="94" t="str">
        <f t="shared" si="9"/>
        <v/>
      </c>
      <c r="J11" s="94" t="str">
        <f t="shared" si="10"/>
        <v/>
      </c>
      <c r="K11" s="94" t="str">
        <f t="shared" si="11"/>
        <v/>
      </c>
      <c r="L11" s="94" t="str">
        <f t="shared" si="12"/>
        <v/>
      </c>
      <c r="M11" s="94" t="str">
        <f t="shared" si="13"/>
        <v/>
      </c>
      <c r="N11" s="94" t="str">
        <f t="shared" si="14"/>
        <v/>
      </c>
      <c r="O11" s="94" t="str">
        <f t="shared" si="15"/>
        <v/>
      </c>
      <c r="P11" s="94" t="str">
        <f t="shared" si="16"/>
        <v/>
      </c>
      <c r="Q11" s="94" t="str">
        <f t="shared" si="17"/>
        <v/>
      </c>
      <c r="R11" s="94" t="str">
        <f t="shared" si="18"/>
        <v/>
      </c>
      <c r="S11" s="94" t="str">
        <f t="shared" si="19"/>
        <v/>
      </c>
      <c r="T11" s="94" t="str">
        <f t="shared" si="20"/>
        <v/>
      </c>
      <c r="U11" s="94" t="str">
        <f t="shared" si="21"/>
        <v/>
      </c>
      <c r="V11" s="94" t="str">
        <f t="shared" si="22"/>
        <v/>
      </c>
      <c r="W11" s="94" t="str">
        <f t="shared" si="23"/>
        <v/>
      </c>
      <c r="X11" s="94" t="str">
        <f t="shared" si="24"/>
        <v/>
      </c>
      <c r="Y11" s="94" t="str">
        <f t="shared" si="25"/>
        <v/>
      </c>
      <c r="Z11" s="94" t="str">
        <f t="shared" si="26"/>
        <v/>
      </c>
      <c r="AA11" s="94" t="str">
        <f t="shared" si="27"/>
        <v/>
      </c>
      <c r="AB11" s="94" t="str">
        <f t="shared" si="28"/>
        <v/>
      </c>
      <c r="AC11" s="94" t="str">
        <f t="shared" si="29"/>
        <v/>
      </c>
      <c r="AD11" s="94" t="str">
        <f t="shared" si="30"/>
        <v/>
      </c>
      <c r="AE11" s="94" t="str">
        <f t="shared" si="31"/>
        <v/>
      </c>
      <c r="AF11" s="94" t="str">
        <f t="shared" si="32"/>
        <v/>
      </c>
      <c r="AG11" s="94" t="str">
        <f t="shared" si="33"/>
        <v/>
      </c>
      <c r="AH11" s="94" t="str">
        <f t="shared" si="34"/>
        <v/>
      </c>
      <c r="AI11" s="94" t="str">
        <f t="shared" si="35"/>
        <v/>
      </c>
      <c r="AJ11" s="94" t="str">
        <f t="shared" si="36"/>
        <v/>
      </c>
      <c r="AK11" s="94" t="str">
        <f t="shared" si="37"/>
        <v/>
      </c>
      <c r="AL11" s="94" t="str">
        <f t="shared" si="38"/>
        <v/>
      </c>
      <c r="AM11" s="94" t="str">
        <f t="shared" si="39"/>
        <v/>
      </c>
      <c r="AN11" s="94" t="str">
        <f t="shared" si="40"/>
        <v/>
      </c>
      <c r="AO11" s="94" t="str">
        <f t="shared" si="41"/>
        <v/>
      </c>
      <c r="AP11" s="94" t="str">
        <f t="shared" si="42"/>
        <v/>
      </c>
      <c r="AQ11" s="94" t="str">
        <f t="shared" si="43"/>
        <v/>
      </c>
      <c r="AR11" s="94" t="str">
        <f t="shared" si="44"/>
        <v/>
      </c>
      <c r="AS11" s="94" t="str">
        <f t="shared" si="45"/>
        <v/>
      </c>
      <c r="AT11" s="94" t="str">
        <f t="shared" si="46"/>
        <v/>
      </c>
      <c r="AU11" s="94" t="str">
        <f t="shared" si="47"/>
        <v/>
      </c>
      <c r="AV11" s="94" t="str">
        <f t="shared" si="48"/>
        <v/>
      </c>
      <c r="AW11" s="94" t="str">
        <f t="shared" si="49"/>
        <v/>
      </c>
      <c r="AX11" s="94" t="str">
        <f t="shared" si="50"/>
        <v/>
      </c>
      <c r="AY11" s="94" t="str">
        <f t="shared" si="51"/>
        <v/>
      </c>
      <c r="AZ11" s="1"/>
      <c r="BA11" s="1"/>
      <c r="BB11" s="1"/>
      <c r="BL11" s="94" t="str">
        <f>IF(Planner!B4="","",IF(AND(Planner!B3="",Planner!B5="",Planner!A4="",Planner!C4=""),"S",IF(AND(Planner!B3&lt;&gt;"",Planner!C4&lt;&gt;"",Planner!B5&lt;&gt;"",Planner!A4&lt;&gt;""),"M",IF(AND(Planner!B3&lt;&gt;"",Planner!B5&lt;&gt;"",Planner!A4="",Planner!C4=""),"CL",IF(AND(Planner!A4&lt;&gt;"",Planner!C4&lt;&gt;"",Planner!B3="",Planner!B5=""),"RW",IF((SUM(IF(Planner!B3="",1,0),(IF(Planner!C4="",1,0)),(IF(Planner!B5="",1,0)),(IF(Planner!A4="",1,0))))&gt;2,"E",(IF(Planner!B3="","T","")&amp;(IF(Planner!B5="","B",""))&amp;(IF(Planner!A4="","L",""))&amp;(IF(Planner!C4="","R","")))))))))</f>
        <v/>
      </c>
      <c r="BM11" s="94" t="str">
        <f>IF(Planner!C4="","",IF(AND(Planner!C3="",Planner!C5="",Planner!B4="",Planner!D4=""),"S",IF(AND(Planner!C3&lt;&gt;"",Planner!D4&lt;&gt;"",Planner!C5&lt;&gt;"",Planner!B4&lt;&gt;""),"M",IF(AND(Planner!C3&lt;&gt;"",Planner!C5&lt;&gt;"",Planner!B4="",Planner!D4=""),"CL",IF(AND(Planner!B4&lt;&gt;"",Planner!D4&lt;&gt;"",Planner!C3="",Planner!C5=""),"RW",IF((SUM(IF(Planner!C3="",1,0),(IF(Planner!D4="",1,0)),(IF(Planner!C5="",1,0)),(IF(Planner!B4="",1,0))))&gt;2,"E",(IF(Planner!C3="","T","")&amp;(IF(Planner!C5="","B",""))&amp;(IF(Planner!B4="","L",""))&amp;(IF(Planner!D4="","R","")))))))))</f>
        <v/>
      </c>
      <c r="BN11" s="94" t="str">
        <f>IF(Planner!D4="","",IF(AND(Planner!D3="",Planner!D5="",Planner!C4="",Planner!E4=""),"S",IF(AND(Planner!D3&lt;&gt;"",Planner!E4&lt;&gt;"",Planner!D5&lt;&gt;"",Planner!C4&lt;&gt;""),"M",IF(AND(Planner!D3&lt;&gt;"",Planner!D5&lt;&gt;"",Planner!C4="",Planner!E4=""),"CL",IF(AND(Planner!C4&lt;&gt;"",Planner!E4&lt;&gt;"",Planner!D3="",Planner!D5=""),"RW",IF((SUM(IF(Planner!D3="",1,0),(IF(Planner!E4="",1,0)),(IF(Planner!D5="",1,0)),(IF(Planner!C4="",1,0))))&gt;2,"E",(IF(Planner!D3="","T","")&amp;(IF(Planner!D5="","B",""))&amp;(IF(Planner!C4="","L",""))&amp;(IF(Planner!E4="","R","")))))))))</f>
        <v/>
      </c>
      <c r="BO11" s="94" t="str">
        <f>IF(Planner!E4="","",IF(AND(Planner!E3="",Planner!E5="",Planner!D4="",Planner!F4=""),"S",IF(AND(Planner!E3&lt;&gt;"",Planner!F4&lt;&gt;"",Planner!E5&lt;&gt;"",Planner!D4&lt;&gt;""),"M",IF(AND(Planner!E3&lt;&gt;"",Planner!E5&lt;&gt;"",Planner!D4="",Planner!F4=""),"CL",IF(AND(Planner!D4&lt;&gt;"",Planner!F4&lt;&gt;"",Planner!E3="",Planner!E5=""),"RW",IF((SUM(IF(Planner!E3="",1,0),(IF(Planner!F4="",1,0)),(IF(Planner!E5="",1,0)),(IF(Planner!D4="",1,0))))&gt;2,"E",(IF(Planner!E3="","T","")&amp;(IF(Planner!E5="","B",""))&amp;(IF(Planner!D4="","L",""))&amp;(IF(Planner!F4="","R","")))))))))</f>
        <v/>
      </c>
      <c r="BP11" s="94" t="str">
        <f>IF(Planner!F4="","",IF(AND(Planner!F3="",Planner!F5="",Planner!E4="",Planner!G4=""),"S",IF(AND(Planner!F3&lt;&gt;"",Planner!G4&lt;&gt;"",Planner!F5&lt;&gt;"",Planner!E4&lt;&gt;""),"M",IF(AND(Planner!F3&lt;&gt;"",Planner!F5&lt;&gt;"",Planner!E4="",Planner!G4=""),"CL",IF(AND(Planner!E4&lt;&gt;"",Planner!G4&lt;&gt;"",Planner!F3="",Planner!F5=""),"RW",IF((SUM(IF(Planner!F3="",1,0),(IF(Planner!G4="",1,0)),(IF(Planner!F5="",1,0)),(IF(Planner!E4="",1,0))))&gt;2,"E",(IF(Planner!F3="","T","")&amp;(IF(Planner!F5="","B",""))&amp;(IF(Planner!E4="","L",""))&amp;(IF(Planner!G4="","R","")))))))))</f>
        <v/>
      </c>
      <c r="BQ11" s="94" t="str">
        <f>IF(Planner!G4="","",IF(AND(Planner!G3="",Planner!G5="",Planner!F4="",Planner!H4=""),"S",IF(AND(Planner!G3&lt;&gt;"",Planner!H4&lt;&gt;"",Planner!G5&lt;&gt;"",Planner!F4&lt;&gt;""),"M",IF(AND(Planner!G3&lt;&gt;"",Planner!G5&lt;&gt;"",Planner!F4="",Planner!H4=""),"CL",IF(AND(Planner!F4&lt;&gt;"",Planner!H4&lt;&gt;"",Planner!G3="",Planner!G5=""),"RW",IF((SUM(IF(Planner!G3="",1,0),(IF(Planner!H4="",1,0)),(IF(Planner!G5="",1,0)),(IF(Planner!F4="",1,0))))&gt;2,"E",(IF(Planner!G3="","T","")&amp;(IF(Planner!G5="","B",""))&amp;(IF(Planner!F4="","L",""))&amp;(IF(Planner!H4="","R","")))))))))</f>
        <v/>
      </c>
      <c r="BR11" s="94" t="str">
        <f>IF(Planner!H4="","",IF(AND(Planner!H3="",Planner!H5="",Planner!G4="",Planner!I4=""),"S",IF(AND(Planner!H3&lt;&gt;"",Planner!I4&lt;&gt;"",Planner!H5&lt;&gt;"",Planner!G4&lt;&gt;""),"M",IF(AND(Planner!H3&lt;&gt;"",Planner!H5&lt;&gt;"",Planner!G4="",Planner!I4=""),"CL",IF(AND(Planner!G4&lt;&gt;"",Planner!I4&lt;&gt;"",Planner!H3="",Planner!H5=""),"RW",IF((SUM(IF(Planner!H3="",1,0),(IF(Planner!I4="",1,0)),(IF(Planner!H5="",1,0)),(IF(Planner!G4="",1,0))))&gt;2,"E",(IF(Planner!H3="","T","")&amp;(IF(Planner!H5="","B",""))&amp;(IF(Planner!G4="","L",""))&amp;(IF(Planner!I4="","R","")))))))))</f>
        <v/>
      </c>
      <c r="BS11" s="94" t="str">
        <f>IF(Planner!I4="","",IF(AND(Planner!I3="",Planner!I5="",Planner!H4="",Planner!J4=""),"S",IF(AND(Planner!I3&lt;&gt;"",Planner!J4&lt;&gt;"",Planner!I5&lt;&gt;"",Planner!H4&lt;&gt;""),"M",IF(AND(Planner!I3&lt;&gt;"",Planner!I5&lt;&gt;"",Planner!H4="",Planner!J4=""),"CL",IF(AND(Planner!H4&lt;&gt;"",Planner!J4&lt;&gt;"",Planner!I3="",Planner!I5=""),"RW",IF((SUM(IF(Planner!I3="",1,0),(IF(Planner!J4="",1,0)),(IF(Planner!I5="",1,0)),(IF(Planner!H4="",1,0))))&gt;2,"E",(IF(Planner!I3="","T","")&amp;(IF(Planner!I5="","B",""))&amp;(IF(Planner!H4="","L",""))&amp;(IF(Planner!J4="","R","")))))))))</f>
        <v/>
      </c>
      <c r="BT11" s="94" t="str">
        <f>IF(Planner!J4="","",IF(AND(Planner!J3="",Planner!J5="",Planner!I4="",Planner!K4=""),"S",IF(AND(Planner!J3&lt;&gt;"",Planner!K4&lt;&gt;"",Planner!J5&lt;&gt;"",Planner!I4&lt;&gt;""),"M",IF(AND(Planner!J3&lt;&gt;"",Planner!J5&lt;&gt;"",Planner!I4="",Planner!K4=""),"CL",IF(AND(Planner!I4&lt;&gt;"",Planner!K4&lt;&gt;"",Planner!J3="",Planner!J5=""),"RW",IF((SUM(IF(Planner!J3="",1,0),(IF(Planner!K4="",1,0)),(IF(Planner!J5="",1,0)),(IF(Planner!I4="",1,0))))&gt;2,"E",(IF(Planner!J3="","T","")&amp;(IF(Planner!J5="","B",""))&amp;(IF(Planner!I4="","L",""))&amp;(IF(Planner!K4="","R","")))))))))</f>
        <v/>
      </c>
      <c r="BU11" s="94" t="str">
        <f>IF(Planner!K4="","",IF(AND(Planner!K3="",Planner!K5="",Planner!J4="",Planner!L4=""),"S",IF(AND(Planner!K3&lt;&gt;"",Planner!L4&lt;&gt;"",Planner!K5&lt;&gt;"",Planner!J4&lt;&gt;""),"M",IF(AND(Planner!K3&lt;&gt;"",Planner!K5&lt;&gt;"",Planner!J4="",Planner!L4=""),"CL",IF(AND(Planner!J4&lt;&gt;"",Planner!L4&lt;&gt;"",Planner!K3="",Planner!K5=""),"RW",IF((SUM(IF(Planner!K3="",1,0),(IF(Planner!L4="",1,0)),(IF(Planner!K5="",1,0)),(IF(Planner!J4="",1,0))))&gt;2,"E",(IF(Planner!K3="","T","")&amp;(IF(Planner!K5="","B",""))&amp;(IF(Planner!J4="","L",""))&amp;(IF(Planner!L4="","R","")))))))))</f>
        <v/>
      </c>
      <c r="BV11" s="94" t="str">
        <f>IF(Planner!L4="","",IF(AND(Planner!L3="",Planner!L5="",Planner!K4="",Planner!M4=""),"S",IF(AND(Planner!L3&lt;&gt;"",Planner!M4&lt;&gt;"",Planner!L5&lt;&gt;"",Planner!K4&lt;&gt;""),"M",IF(AND(Planner!L3&lt;&gt;"",Planner!L5&lt;&gt;"",Planner!K4="",Planner!M4=""),"CL",IF(AND(Planner!K4&lt;&gt;"",Planner!M4&lt;&gt;"",Planner!L3="",Planner!L5=""),"RW",IF((SUM(IF(Planner!L3="",1,0),(IF(Planner!M4="",1,0)),(IF(Planner!L5="",1,0)),(IF(Planner!K4="",1,0))))&gt;2,"E",(IF(Planner!L3="","T","")&amp;(IF(Planner!L5="","B",""))&amp;(IF(Planner!K4="","L",""))&amp;(IF(Planner!M4="","R","")))))))))</f>
        <v/>
      </c>
      <c r="BW11" s="94" t="str">
        <f>IF(Planner!M4="","",IF(AND(Planner!M3="",Planner!M5="",Planner!L4="",Planner!N4=""),"S",IF(AND(Planner!M3&lt;&gt;"",Planner!N4&lt;&gt;"",Planner!M5&lt;&gt;"",Planner!L4&lt;&gt;""),"M",IF(AND(Planner!M3&lt;&gt;"",Planner!M5&lt;&gt;"",Planner!L4="",Planner!N4=""),"CL",IF(AND(Planner!L4&lt;&gt;"",Planner!N4&lt;&gt;"",Planner!M3="",Planner!M5=""),"RW",IF((SUM(IF(Planner!M3="",1,0),(IF(Planner!N4="",1,0)),(IF(Planner!M5="",1,0)),(IF(Planner!L4="",1,0))))&gt;2,"E",(IF(Planner!M3="","T","")&amp;(IF(Planner!M5="","B",""))&amp;(IF(Planner!L4="","L",""))&amp;(IF(Planner!N4="","R","")))))))))</f>
        <v/>
      </c>
      <c r="BX11" s="94" t="str">
        <f>IF(Planner!N4="","",IF(AND(Planner!N3="",Planner!N5="",Planner!M4="",Planner!O4=""),"S",IF(AND(Planner!N3&lt;&gt;"",Planner!O4&lt;&gt;"",Planner!N5&lt;&gt;"",Planner!M4&lt;&gt;""),"M",IF(AND(Planner!N3&lt;&gt;"",Planner!N5&lt;&gt;"",Planner!M4="",Planner!O4=""),"CL",IF(AND(Planner!M4&lt;&gt;"",Planner!O4&lt;&gt;"",Planner!N3="",Planner!N5=""),"RW",IF((SUM(IF(Planner!N3="",1,0),(IF(Planner!O4="",1,0)),(IF(Planner!N5="",1,0)),(IF(Planner!M4="",1,0))))&gt;2,"E",(IF(Planner!N3="","T","")&amp;(IF(Planner!N5="","B",""))&amp;(IF(Planner!M4="","L",""))&amp;(IF(Planner!O4="","R","")))))))))</f>
        <v/>
      </c>
      <c r="BY11" s="94" t="str">
        <f>IF(Planner!O4="","",IF(AND(Planner!O3="",Planner!O5="",Planner!N4="",Planner!P4=""),"S",IF(AND(Planner!O3&lt;&gt;"",Planner!P4&lt;&gt;"",Planner!O5&lt;&gt;"",Planner!N4&lt;&gt;""),"M",IF(AND(Planner!O3&lt;&gt;"",Planner!O5&lt;&gt;"",Planner!N4="",Planner!P4=""),"CL",IF(AND(Planner!N4&lt;&gt;"",Planner!P4&lt;&gt;"",Planner!O3="",Planner!O5=""),"RW",IF((SUM(IF(Planner!O3="",1,0),(IF(Planner!P4="",1,0)),(IF(Planner!O5="",1,0)),(IF(Planner!N4="",1,0))))&gt;2,"E",(IF(Planner!O3="","T","")&amp;(IF(Planner!O5="","B",""))&amp;(IF(Planner!N4="","L",""))&amp;(IF(Planner!P4="","R","")))))))))</f>
        <v/>
      </c>
      <c r="BZ11" s="94" t="str">
        <f>IF(Planner!P4="","",IF(AND(Planner!P3="",Planner!P5="",Planner!O4="",Planner!Q4=""),"S",IF(AND(Planner!P3&lt;&gt;"",Planner!Q4&lt;&gt;"",Planner!P5&lt;&gt;"",Planner!O4&lt;&gt;""),"M",IF(AND(Planner!P3&lt;&gt;"",Planner!P5&lt;&gt;"",Planner!O4="",Planner!Q4=""),"CL",IF(AND(Planner!O4&lt;&gt;"",Planner!Q4&lt;&gt;"",Planner!P3="",Planner!P5=""),"RW",IF((SUM(IF(Planner!P3="",1,0),(IF(Planner!Q4="",1,0)),(IF(Planner!P5="",1,0)),(IF(Planner!O4="",1,0))))&gt;2,"E",(IF(Planner!P3="","T","")&amp;(IF(Planner!P5="","B",""))&amp;(IF(Planner!O4="","L",""))&amp;(IF(Planner!Q4="","R","")))))))))</f>
        <v/>
      </c>
      <c r="CA11" s="94" t="str">
        <f>IF(Planner!Q4="","",IF(AND(Planner!Q3="",Planner!Q5="",Planner!P4="",Planner!R4=""),"S",IF(AND(Planner!Q3&lt;&gt;"",Planner!R4&lt;&gt;"",Planner!Q5&lt;&gt;"",Planner!P4&lt;&gt;""),"M",IF(AND(Planner!Q3&lt;&gt;"",Planner!Q5&lt;&gt;"",Planner!P4="",Planner!R4=""),"CL",IF(AND(Planner!P4&lt;&gt;"",Planner!R4&lt;&gt;"",Planner!Q3="",Planner!Q5=""),"RW",IF((SUM(IF(Planner!Q3="",1,0),(IF(Planner!R4="",1,0)),(IF(Planner!Q5="",1,0)),(IF(Planner!P4="",1,0))))&gt;2,"E",(IF(Planner!Q3="","T","")&amp;(IF(Planner!Q5="","B",""))&amp;(IF(Planner!P4="","L",""))&amp;(IF(Planner!R4="","R","")))))))))</f>
        <v/>
      </c>
      <c r="CB11" s="94" t="str">
        <f>IF(Planner!R4="","",IF(AND(Planner!R3="",Planner!R5="",Planner!Q4="",Planner!S4=""),"S",IF(AND(Planner!R3&lt;&gt;"",Planner!S4&lt;&gt;"",Planner!R5&lt;&gt;"",Planner!Q4&lt;&gt;""),"M",IF(AND(Planner!R3&lt;&gt;"",Planner!R5&lt;&gt;"",Planner!Q4="",Planner!S4=""),"CL",IF(AND(Planner!Q4&lt;&gt;"",Planner!S4&lt;&gt;"",Planner!R3="",Planner!R5=""),"RW",IF((SUM(IF(Planner!R3="",1,0),(IF(Planner!S4="",1,0)),(IF(Planner!R5="",1,0)),(IF(Planner!Q4="",1,0))))&gt;2,"E",(IF(Planner!R3="","T","")&amp;(IF(Planner!R5="","B",""))&amp;(IF(Planner!Q4="","L",""))&amp;(IF(Planner!S4="","R","")))))))))</f>
        <v/>
      </c>
      <c r="CC11" s="94" t="str">
        <f>IF(Planner!S4="","",IF(AND(Planner!S3="",Planner!S5="",Planner!R4="",Planner!T4=""),"S",IF(AND(Planner!S3&lt;&gt;"",Planner!T4&lt;&gt;"",Planner!S5&lt;&gt;"",Planner!R4&lt;&gt;""),"M",IF(AND(Planner!S3&lt;&gt;"",Planner!S5&lt;&gt;"",Planner!R4="",Planner!T4=""),"CL",IF(AND(Planner!R4&lt;&gt;"",Planner!T4&lt;&gt;"",Planner!S3="",Planner!S5=""),"RW",IF((SUM(IF(Planner!S3="",1,0),(IF(Planner!T4="",1,0)),(IF(Planner!S5="",1,0)),(IF(Planner!R4="",1,0))))&gt;2,"E",(IF(Planner!S3="","T","")&amp;(IF(Planner!S5="","B",""))&amp;(IF(Planner!R4="","L",""))&amp;(IF(Planner!T4="","R","")))))))))</f>
        <v/>
      </c>
      <c r="CD11" s="94" t="str">
        <f>IF(Planner!T4="","",IF(AND(Planner!T3="",Planner!T5="",Planner!S4="",Planner!U4=""),"S",IF(AND(Planner!T3&lt;&gt;"",Planner!U4&lt;&gt;"",Planner!T5&lt;&gt;"",Planner!S4&lt;&gt;""),"M",IF(AND(Planner!T3&lt;&gt;"",Planner!T5&lt;&gt;"",Planner!S4="",Planner!U4=""),"CL",IF(AND(Planner!S4&lt;&gt;"",Planner!U4&lt;&gt;"",Planner!T3="",Planner!T5=""),"RW",IF((SUM(IF(Planner!T3="",1,0),(IF(Planner!U4="",1,0)),(IF(Planner!T5="",1,0)),(IF(Planner!S4="",1,0))))&gt;2,"E",(IF(Planner!T3="","T","")&amp;(IF(Planner!T5="","B",""))&amp;(IF(Planner!S4="","L",""))&amp;(IF(Planner!U4="","R","")))))))))</f>
        <v/>
      </c>
      <c r="CE11" s="94" t="str">
        <f>IF(Planner!U4="","",IF(AND(Planner!U3="",Planner!U5="",Planner!T4="",Planner!V4=""),"S",IF(AND(Planner!U3&lt;&gt;"",Planner!V4&lt;&gt;"",Planner!U5&lt;&gt;"",Planner!T4&lt;&gt;""),"M",IF(AND(Planner!U3&lt;&gt;"",Planner!U5&lt;&gt;"",Planner!T4="",Planner!V4=""),"CL",IF(AND(Planner!T4&lt;&gt;"",Planner!V4&lt;&gt;"",Planner!U3="",Planner!U5=""),"RW",IF((SUM(IF(Planner!U3="",1,0),(IF(Planner!V4="",1,0)),(IF(Planner!U5="",1,0)),(IF(Planner!T4="",1,0))))&gt;2,"E",(IF(Planner!U3="","T","")&amp;(IF(Planner!U5="","B",""))&amp;(IF(Planner!T4="","L",""))&amp;(IF(Planner!V4="","R","")))))))))</f>
        <v/>
      </c>
      <c r="CF11" s="94" t="str">
        <f>IF(Planner!V4="","",IF(AND(Planner!V3="",Planner!V5="",Planner!U4="",Planner!W4=""),"S",IF(AND(Planner!V3&lt;&gt;"",Planner!W4&lt;&gt;"",Planner!V5&lt;&gt;"",Planner!U4&lt;&gt;""),"M",IF(AND(Planner!V3&lt;&gt;"",Planner!V5&lt;&gt;"",Planner!U4="",Planner!W4=""),"CL",IF(AND(Planner!U4&lt;&gt;"",Planner!W4&lt;&gt;"",Planner!V3="",Planner!V5=""),"RW",IF((SUM(IF(Planner!V3="",1,0),(IF(Planner!W4="",1,0)),(IF(Planner!V5="",1,0)),(IF(Planner!U4="",1,0))))&gt;2,"E",(IF(Planner!V3="","T","")&amp;(IF(Planner!V5="","B",""))&amp;(IF(Planner!U4="","L",""))&amp;(IF(Planner!W4="","R","")))))))))</f>
        <v/>
      </c>
      <c r="CG11" s="94" t="str">
        <f>IF(Planner!W4="","",IF(AND(Planner!W3="",Planner!W5="",Planner!V4="",Planner!X4=""),"S",IF(AND(Planner!W3&lt;&gt;"",Planner!X4&lt;&gt;"",Planner!W5&lt;&gt;"",Planner!V4&lt;&gt;""),"M",IF(AND(Planner!W3&lt;&gt;"",Planner!W5&lt;&gt;"",Planner!V4="",Planner!X4=""),"CL",IF(AND(Planner!V4&lt;&gt;"",Planner!X4&lt;&gt;"",Planner!W3="",Planner!W5=""),"RW",IF((SUM(IF(Planner!W3="",1,0),(IF(Planner!X4="",1,0)),(IF(Planner!W5="",1,0)),(IF(Planner!V4="",1,0))))&gt;2,"E",(IF(Planner!W3="","T","")&amp;(IF(Planner!W5="","B",""))&amp;(IF(Planner!V4="","L",""))&amp;(IF(Planner!X4="","R","")))))))))</f>
        <v/>
      </c>
      <c r="CH11" s="94" t="str">
        <f>IF(Planner!X4="","",IF(AND(Planner!X3="",Planner!X5="",Planner!W4="",Planner!Y4=""),"S",IF(AND(Planner!X3&lt;&gt;"",Planner!Y4&lt;&gt;"",Planner!X5&lt;&gt;"",Planner!W4&lt;&gt;""),"M",IF(AND(Planner!X3&lt;&gt;"",Planner!X5&lt;&gt;"",Planner!W4="",Planner!Y4=""),"CL",IF(AND(Planner!W4&lt;&gt;"",Planner!Y4&lt;&gt;"",Planner!X3="",Planner!X5=""),"RW",IF((SUM(IF(Planner!X3="",1,0),(IF(Planner!Y4="",1,0)),(IF(Planner!X5="",1,0)),(IF(Planner!W4="",1,0))))&gt;2,"E",(IF(Planner!X3="","T","")&amp;(IF(Planner!X5="","B",""))&amp;(IF(Planner!W4="","L",""))&amp;(IF(Planner!Y4="","R","")))))))))</f>
        <v/>
      </c>
      <c r="CI11" s="94" t="str">
        <f>IF(Planner!Y4="","",IF(AND(Planner!Y3="",Planner!Y5="",Planner!X4="",Planner!Z4=""),"S",IF(AND(Planner!Y3&lt;&gt;"",Planner!Z4&lt;&gt;"",Planner!Y5&lt;&gt;"",Planner!X4&lt;&gt;""),"M",IF(AND(Planner!Y3&lt;&gt;"",Planner!Y5&lt;&gt;"",Planner!X4="",Planner!Z4=""),"CL",IF(AND(Planner!X4&lt;&gt;"",Planner!Z4&lt;&gt;"",Planner!Y3="",Planner!Y5=""),"RW",IF((SUM(IF(Planner!Y3="",1,0),(IF(Planner!Z4="",1,0)),(IF(Planner!Y5="",1,0)),(IF(Planner!X4="",1,0))))&gt;2,"E",(IF(Planner!Y3="","T","")&amp;(IF(Planner!Y5="","B",""))&amp;(IF(Planner!X4="","L",""))&amp;(IF(Planner!Z4="","R","")))))))))</f>
        <v/>
      </c>
      <c r="CJ11" s="94" t="str">
        <f>IF(Planner!Z4="","",IF(AND(Planner!Z3="",Planner!Z5="",Planner!Y4="",Planner!AA4=""),"S",IF(AND(Planner!Z3&lt;&gt;"",Planner!AA4&lt;&gt;"",Planner!Z5&lt;&gt;"",Planner!Y4&lt;&gt;""),"M",IF(AND(Planner!Z3&lt;&gt;"",Planner!Z5&lt;&gt;"",Planner!Y4="",Planner!AA4=""),"CL",IF(AND(Planner!Y4&lt;&gt;"",Planner!AA4&lt;&gt;"",Planner!Z3="",Planner!Z5=""),"RW",IF((SUM(IF(Planner!Z3="",1,0),(IF(Planner!AA4="",1,0)),(IF(Planner!Z5="",1,0)),(IF(Planner!Y4="",1,0))))&gt;2,"E",(IF(Planner!Z3="","T","")&amp;(IF(Planner!Z5="","B",""))&amp;(IF(Planner!Y4="","L",""))&amp;(IF(Planner!AA4="","R","")))))))))</f>
        <v/>
      </c>
      <c r="CK11" s="94" t="str">
        <f>IF(Planner!AA4="","",IF(AND(Planner!AA3="",Planner!AA5="",Planner!Z4="",Planner!AB4=""),"S",IF(AND(Planner!AA3&lt;&gt;"",Planner!AB4&lt;&gt;"",Planner!AA5&lt;&gt;"",Planner!Z4&lt;&gt;""),"M",IF(AND(Planner!AA3&lt;&gt;"",Planner!AA5&lt;&gt;"",Planner!Z4="",Planner!AB4=""),"CL",IF(AND(Planner!Z4&lt;&gt;"",Planner!AB4&lt;&gt;"",Planner!AA3="",Planner!AA5=""),"RW",IF((SUM(IF(Planner!AA3="",1,0),(IF(Planner!AB4="",1,0)),(IF(Planner!AA5="",1,0)),(IF(Planner!Z4="",1,0))))&gt;2,"E",(IF(Planner!AA3="","T","")&amp;(IF(Planner!AA5="","B",""))&amp;(IF(Planner!Z4="","L",""))&amp;(IF(Planner!AB4="","R","")))))))))</f>
        <v/>
      </c>
      <c r="CL11" s="94" t="str">
        <f>IF(Planner!AB4="","",IF(AND(Planner!AB3="",Planner!AB5="",Planner!AA4="",Planner!AC4=""),"S",IF(AND(Planner!AB3&lt;&gt;"",Planner!AC4&lt;&gt;"",Planner!AB5&lt;&gt;"",Planner!AA4&lt;&gt;""),"M",IF(AND(Planner!AB3&lt;&gt;"",Planner!AB5&lt;&gt;"",Planner!AA4="",Planner!AC4=""),"CL",IF(AND(Planner!AA4&lt;&gt;"",Planner!AC4&lt;&gt;"",Planner!AB3="",Planner!AB5=""),"RW",IF((SUM(IF(Planner!AB3="",1,0),(IF(Planner!AC4="",1,0)),(IF(Planner!AB5="",1,0)),(IF(Planner!AA4="",1,0))))&gt;2,"E",(IF(Planner!AB3="","T","")&amp;(IF(Planner!AB5="","B",""))&amp;(IF(Planner!AA4="","L",""))&amp;(IF(Planner!AC4="","R","")))))))))</f>
        <v/>
      </c>
      <c r="CM11" s="94" t="str">
        <f>IF(Planner!AC4="","",IF(AND(Planner!AC3="",Planner!AC5="",Planner!AB4="",Planner!AD4=""),"S",IF(AND(Planner!AC3&lt;&gt;"",Planner!AD4&lt;&gt;"",Planner!AC5&lt;&gt;"",Planner!AB4&lt;&gt;""),"M",IF(AND(Planner!AC3&lt;&gt;"",Planner!AC5&lt;&gt;"",Planner!AB4="",Planner!AD4=""),"CL",IF(AND(Planner!AB4&lt;&gt;"",Planner!AD4&lt;&gt;"",Planner!AC3="",Planner!AC5=""),"RW",IF((SUM(IF(Planner!AC3="",1,0),(IF(Planner!AD4="",1,0)),(IF(Planner!AC5="",1,0)),(IF(Planner!AB4="",1,0))))&gt;2,"E",(IF(Planner!AC3="","T","")&amp;(IF(Planner!AC5="","B",""))&amp;(IF(Planner!AB4="","L",""))&amp;(IF(Planner!AD4="","R","")))))))))</f>
        <v/>
      </c>
      <c r="CN11" s="94" t="str">
        <f>IF(Planner!AD4="","",IF(AND(Planner!AD3="",Planner!AD5="",Planner!AC4="",Planner!AE4=""),"S",IF(AND(Planner!AD3&lt;&gt;"",Planner!AE4&lt;&gt;"",Planner!AD5&lt;&gt;"",Planner!AC4&lt;&gt;""),"M",IF(AND(Planner!AD3&lt;&gt;"",Planner!AD5&lt;&gt;"",Planner!AC4="",Planner!AE4=""),"CL",IF(AND(Planner!AC4&lt;&gt;"",Planner!AE4&lt;&gt;"",Planner!AD3="",Planner!AD5=""),"RW",IF((SUM(IF(Planner!AD3="",1,0),(IF(Planner!AE4="",1,0)),(IF(Planner!AD5="",1,0)),(IF(Planner!AC4="",1,0))))&gt;2,"E",(IF(Planner!AD3="","T","")&amp;(IF(Planner!AD5="","B",""))&amp;(IF(Planner!AC4="","L",""))&amp;(IF(Planner!AE4="","R","")))))))))</f>
        <v/>
      </c>
      <c r="CO11" s="94" t="str">
        <f>IF(Planner!AE4="","",IF(AND(Planner!AE3="",Planner!AE5="",Planner!AD4="",Planner!AF4=""),"S",IF(AND(Planner!AE3&lt;&gt;"",Planner!AF4&lt;&gt;"",Planner!AE5&lt;&gt;"",Planner!AD4&lt;&gt;""),"M",IF(AND(Planner!AE3&lt;&gt;"",Planner!AE5&lt;&gt;"",Planner!AD4="",Planner!AF4=""),"CL",IF(AND(Planner!AD4&lt;&gt;"",Planner!AF4&lt;&gt;"",Planner!AE3="",Planner!AE5=""),"RW",IF((SUM(IF(Planner!AE3="",1,0),(IF(Planner!AF4="",1,0)),(IF(Planner!AE5="",1,0)),(IF(Planner!AD4="",1,0))))&gt;2,"E",(IF(Planner!AE3="","T","")&amp;(IF(Planner!AE5="","B",""))&amp;(IF(Planner!AD4="","L",""))&amp;(IF(Planner!AF4="","R","")))))))))</f>
        <v/>
      </c>
      <c r="CP11" s="94" t="str">
        <f>IF(Planner!AF4="","",IF(AND(Planner!AF3="",Planner!AF5="",Planner!AE4="",Planner!AG4=""),"S",IF(AND(Planner!AF3&lt;&gt;"",Planner!AG4&lt;&gt;"",Planner!AF5&lt;&gt;"",Planner!AE4&lt;&gt;""),"M",IF(AND(Planner!AF3&lt;&gt;"",Planner!AF5&lt;&gt;"",Planner!AE4="",Planner!AG4=""),"CL",IF(AND(Planner!AE4&lt;&gt;"",Planner!AG4&lt;&gt;"",Planner!AF3="",Planner!AF5=""),"RW",IF((SUM(IF(Planner!AF3="",1,0),(IF(Planner!AG4="",1,0)),(IF(Planner!AF5="",1,0)),(IF(Planner!AE4="",1,0))))&gt;2,"E",(IF(Planner!AF3="","T","")&amp;(IF(Planner!AF5="","B",""))&amp;(IF(Planner!AE4="","L",""))&amp;(IF(Planner!AG4="","R","")))))))))</f>
        <v/>
      </c>
      <c r="CQ11" s="94" t="str">
        <f>IF(Planner!AG4="","",IF(AND(Planner!AG3="",Planner!AG5="",Planner!AF4="",Planner!AH4=""),"S",IF(AND(Planner!AG3&lt;&gt;"",Planner!AH4&lt;&gt;"",Planner!AG5&lt;&gt;"",Planner!AF4&lt;&gt;""),"M",IF(AND(Planner!AG3&lt;&gt;"",Planner!AG5&lt;&gt;"",Planner!AF4="",Planner!AH4=""),"CL",IF(AND(Planner!AF4&lt;&gt;"",Planner!AH4&lt;&gt;"",Planner!AG3="",Planner!AG5=""),"RW",IF((SUM(IF(Planner!AG3="",1,0),(IF(Planner!AH4="",1,0)),(IF(Planner!AG5="",1,0)),(IF(Planner!AF4="",1,0))))&gt;2,"E",(IF(Planner!AG3="","T","")&amp;(IF(Planner!AG5="","B",""))&amp;(IF(Planner!AF4="","L",""))&amp;(IF(Planner!AH4="","R","")))))))))</f>
        <v/>
      </c>
      <c r="CR11" s="94" t="str">
        <f>IF(Planner!AH4="","",IF(AND(Planner!AH3="",Planner!AH5="",Planner!AG4="",Planner!AI4=""),"S",IF(AND(Planner!AH3&lt;&gt;"",Planner!AI4&lt;&gt;"",Planner!AH5&lt;&gt;"",Planner!AG4&lt;&gt;""),"M",IF(AND(Planner!AH3&lt;&gt;"",Planner!AH5&lt;&gt;"",Planner!AG4="",Planner!AI4=""),"CL",IF(AND(Planner!AG4&lt;&gt;"",Planner!AI4&lt;&gt;"",Planner!AH3="",Planner!AH5=""),"RW",IF((SUM(IF(Planner!AH3="",1,0),(IF(Planner!AI4="",1,0)),(IF(Planner!AH5="",1,0)),(IF(Planner!AG4="",1,0))))&gt;2,"E",(IF(Planner!AH3="","T","")&amp;(IF(Planner!AH5="","B",""))&amp;(IF(Planner!AG4="","L",""))&amp;(IF(Planner!AI4="","R","")))))))))</f>
        <v/>
      </c>
      <c r="CS11" s="94" t="str">
        <f>IF(Planner!AI4="","",IF(AND(Planner!AI3="",Planner!AI5="",Planner!AH4="",Planner!AJ4=""),"S",IF(AND(Planner!AI3&lt;&gt;"",Planner!AJ4&lt;&gt;"",Planner!AI5&lt;&gt;"",Planner!AH4&lt;&gt;""),"M",IF(AND(Planner!AI3&lt;&gt;"",Planner!AI5&lt;&gt;"",Planner!AH4="",Planner!AJ4=""),"CL",IF(AND(Planner!AH4&lt;&gt;"",Planner!AJ4&lt;&gt;"",Planner!AI3="",Planner!AI5=""),"RW",IF((SUM(IF(Planner!AI3="",1,0),(IF(Planner!AJ4="",1,0)),(IF(Planner!AI5="",1,0)),(IF(Planner!AH4="",1,0))))&gt;2,"E",(IF(Planner!AI3="","T","")&amp;(IF(Planner!AI5="","B",""))&amp;(IF(Planner!AH4="","L",""))&amp;(IF(Planner!AJ4="","R","")))))))))</f>
        <v/>
      </c>
      <c r="CT11" s="94" t="str">
        <f>IF(Planner!AJ4="","",IF(AND(Planner!AJ3="",Planner!AJ5="",Planner!AI4="",Planner!AK4=""),"S",IF(AND(Planner!AJ3&lt;&gt;"",Planner!AK4&lt;&gt;"",Planner!AJ5&lt;&gt;"",Planner!AI4&lt;&gt;""),"M",IF(AND(Planner!AJ3&lt;&gt;"",Planner!AJ5&lt;&gt;"",Planner!AI4="",Planner!AK4=""),"CL",IF(AND(Planner!AI4&lt;&gt;"",Planner!AK4&lt;&gt;"",Planner!AJ3="",Planner!AJ5=""),"RW",IF((SUM(IF(Planner!AJ3="",1,0),(IF(Planner!AK4="",1,0)),(IF(Planner!AJ5="",1,0)),(IF(Planner!AI4="",1,0))))&gt;2,"E",(IF(Planner!AJ3="","T","")&amp;(IF(Planner!AJ5="","B",""))&amp;(IF(Planner!AI4="","L",""))&amp;(IF(Planner!AK4="","R","")))))))))</f>
        <v/>
      </c>
      <c r="CU11" s="94" t="str">
        <f>IF(Planner!AK4="","",IF(AND(Planner!AK3="",Planner!AK5="",Planner!AJ4="",Planner!AL4=""),"S",IF(AND(Planner!AK3&lt;&gt;"",Planner!AL4&lt;&gt;"",Planner!AK5&lt;&gt;"",Planner!AJ4&lt;&gt;""),"M",IF(AND(Planner!AK3&lt;&gt;"",Planner!AK5&lt;&gt;"",Planner!AJ4="",Planner!AL4=""),"CL",IF(AND(Planner!AJ4&lt;&gt;"",Planner!AL4&lt;&gt;"",Planner!AK3="",Planner!AK5=""),"RW",IF((SUM(IF(Planner!AK3="",1,0),(IF(Planner!AL4="",1,0)),(IF(Planner!AK5="",1,0)),(IF(Planner!AJ4="",1,0))))&gt;2,"E",(IF(Planner!AK3="","T","")&amp;(IF(Planner!AK5="","B",""))&amp;(IF(Planner!AJ4="","L",""))&amp;(IF(Planner!AL4="","R","")))))))))</f>
        <v/>
      </c>
      <c r="CV11" s="94" t="str">
        <f>IF(Planner!AL4="","",IF(AND(Planner!AL3="",Planner!AL5="",Planner!AK4="",Planner!AM4=""),"S",IF(AND(Planner!AL3&lt;&gt;"",Planner!AM4&lt;&gt;"",Planner!AL5&lt;&gt;"",Planner!AK4&lt;&gt;""),"M",IF(AND(Planner!AL3&lt;&gt;"",Planner!AL5&lt;&gt;"",Planner!AK4="",Planner!AM4=""),"CL",IF(AND(Planner!AK4&lt;&gt;"",Planner!AM4&lt;&gt;"",Planner!AL3="",Planner!AL5=""),"RW",IF((SUM(IF(Planner!AL3="",1,0),(IF(Planner!AM4="",1,0)),(IF(Planner!AL5="",1,0)),(IF(Planner!AK4="",1,0))))&gt;2,"E",(IF(Planner!AL3="","T","")&amp;(IF(Planner!AL5="","B",""))&amp;(IF(Planner!AK4="","L",""))&amp;(IF(Planner!AM4="","R","")))))))))</f>
        <v/>
      </c>
      <c r="CW11" s="94" t="str">
        <f>IF(Planner!AM4="","",IF(AND(Planner!AM3="",Planner!AM5="",Planner!AL4="",Planner!AN4=""),"S",IF(AND(Planner!AM3&lt;&gt;"",Planner!AN4&lt;&gt;"",Planner!AM5&lt;&gt;"",Planner!AL4&lt;&gt;""),"M",IF(AND(Planner!AM3&lt;&gt;"",Planner!AM5&lt;&gt;"",Planner!AL4="",Planner!AN4=""),"CL",IF(AND(Planner!AL4&lt;&gt;"",Planner!AN4&lt;&gt;"",Planner!AM3="",Planner!AM5=""),"RW",IF((SUM(IF(Planner!AM3="",1,0),(IF(Planner!AN4="",1,0)),(IF(Planner!AM5="",1,0)),(IF(Planner!AL4="",1,0))))&gt;2,"E",(IF(Planner!AM3="","T","")&amp;(IF(Planner!AM5="","B",""))&amp;(IF(Planner!AL4="","L",""))&amp;(IF(Planner!AN4="","R","")))))))))</f>
        <v/>
      </c>
      <c r="CX11" s="94" t="str">
        <f>IF(Planner!AN4="","",IF(AND(Planner!AN3="",Planner!AN5="",Planner!AM4="",Planner!AO4=""),"S",IF(AND(Planner!AN3&lt;&gt;"",Planner!AO4&lt;&gt;"",Planner!AN5&lt;&gt;"",Planner!AM4&lt;&gt;""),"M",IF(AND(Planner!AN3&lt;&gt;"",Planner!AN5&lt;&gt;"",Planner!AM4="",Planner!AO4=""),"CL",IF(AND(Planner!AM4&lt;&gt;"",Planner!AO4&lt;&gt;"",Planner!AN3="",Planner!AN5=""),"RW",IF((SUM(IF(Planner!AN3="",1,0),(IF(Planner!AO4="",1,0)),(IF(Planner!AN5="",1,0)),(IF(Planner!AM4="",1,0))))&gt;2,"E",(IF(Planner!AN3="","T","")&amp;(IF(Planner!AN5="","B",""))&amp;(IF(Planner!AM4="","L",""))&amp;(IF(Planner!AO4="","R","")))))))))</f>
        <v/>
      </c>
      <c r="CY11" s="94" t="str">
        <f>IF(Planner!AO4="","",IF(AND(Planner!AO3="",Planner!AO5="",Planner!AN4="",Planner!AP4=""),"S",IF(AND(Planner!AO3&lt;&gt;"",Planner!AP4&lt;&gt;"",Planner!AO5&lt;&gt;"",Planner!AN4&lt;&gt;""),"M",IF(AND(Planner!AO3&lt;&gt;"",Planner!AO5&lt;&gt;"",Planner!AN4="",Planner!AP4=""),"CL",IF(AND(Planner!AN4&lt;&gt;"",Planner!AP4&lt;&gt;"",Planner!AO3="",Planner!AO5=""),"RW",IF((SUM(IF(Planner!AO3="",1,0),(IF(Planner!AP4="",1,0)),(IF(Planner!AO5="",1,0)),(IF(Planner!AN4="",1,0))))&gt;2,"E",(IF(Planner!AO3="","T","")&amp;(IF(Planner!AO5="","B",""))&amp;(IF(Planner!AN4="","L",""))&amp;(IF(Planner!AP4="","R","")))))))))</f>
        <v/>
      </c>
      <c r="CZ11" s="94" t="str">
        <f>IF(Planner!AP4="","",IF(AND(Planner!AP3="",Planner!AP5="",Planner!AO4="",Planner!AQ4=""),"S",IF(AND(Planner!AP3&lt;&gt;"",Planner!AQ4&lt;&gt;"",Planner!AP5&lt;&gt;"",Planner!AO4&lt;&gt;""),"M",IF(AND(Planner!AP3&lt;&gt;"",Planner!AP5&lt;&gt;"",Planner!AO4="",Planner!AQ4=""),"CL",IF(AND(Planner!AO4&lt;&gt;"",Planner!AQ4&lt;&gt;"",Planner!AP3="",Planner!AP5=""),"RW",IF((SUM(IF(Planner!AP3="",1,0),(IF(Planner!AQ4="",1,0)),(IF(Planner!AP5="",1,0)),(IF(Planner!AO4="",1,0))))&gt;2,"E",(IF(Planner!AP3="","T","")&amp;(IF(Planner!AP5="","B",""))&amp;(IF(Planner!AO4="","L",""))&amp;(IF(Planner!AQ4="","R","")))))))))</f>
        <v/>
      </c>
      <c r="DA11" s="94" t="str">
        <f>IF(Planner!AQ4="","",IF(AND(Planner!AQ3="",Planner!AQ5="",Planner!AP4="",Planner!AR4=""),"S",IF(AND(Planner!AQ3&lt;&gt;"",Planner!AR4&lt;&gt;"",Planner!AQ5&lt;&gt;"",Planner!AP4&lt;&gt;""),"M",IF(AND(Planner!AQ3&lt;&gt;"",Planner!AQ5&lt;&gt;"",Planner!AP4="",Planner!AR4=""),"CL",IF(AND(Planner!AP4&lt;&gt;"",Planner!AR4&lt;&gt;"",Planner!AQ3="",Planner!AQ5=""),"RW",IF((SUM(IF(Planner!AQ3="",1,0),(IF(Planner!AR4="",1,0)),(IF(Planner!AQ5="",1,0)),(IF(Planner!AP4="",1,0))))&gt;2,"E",(IF(Planner!AQ3="","T","")&amp;(IF(Planner!AQ5="","B",""))&amp;(IF(Planner!AP4="","L",""))&amp;(IF(Planner!AR4="","R","")))))))))</f>
        <v/>
      </c>
      <c r="DB11" s="94" t="str">
        <f>IF(Planner!AR4="","",IF(AND(Planner!AR3="",Planner!AR5="",Planner!AQ4="",Planner!AS4=""),"S",IF(AND(Planner!AR3&lt;&gt;"",Planner!AS4&lt;&gt;"",Planner!AR5&lt;&gt;"",Planner!AQ4&lt;&gt;""),"M",IF(AND(Planner!AR3&lt;&gt;"",Planner!AR5&lt;&gt;"",Planner!AQ4="",Planner!AS4=""),"CL",IF(AND(Planner!AQ4&lt;&gt;"",Planner!AS4&lt;&gt;"",Planner!AR3="",Planner!AR5=""),"RW",IF((SUM(IF(Planner!AR3="",1,0),(IF(Planner!AS4="",1,0)),(IF(Planner!AR5="",1,0)),(IF(Planner!AQ4="",1,0))))&gt;2,"E",(IF(Planner!AR3="","T","")&amp;(IF(Planner!AR5="","B",""))&amp;(IF(Planner!AQ4="","L",""))&amp;(IF(Planner!AS4="","R","")))))))))</f>
        <v/>
      </c>
      <c r="DC11" s="94" t="str">
        <f>IF(Planner!AS4="","",IF(AND(Planner!AS3="",Planner!AS5="",Planner!AR4="",Planner!AT4=""),"S",IF(AND(Planner!AS3&lt;&gt;"",Planner!AT4&lt;&gt;"",Planner!AS5&lt;&gt;"",Planner!AR4&lt;&gt;""),"M",IF(AND(Planner!AS3&lt;&gt;"",Planner!AS5&lt;&gt;"",Planner!AR4="",Planner!AT4=""),"CL",IF(AND(Planner!AR4&lt;&gt;"",Planner!AT4&lt;&gt;"",Planner!AS3="",Planner!AS5=""),"RW",IF((SUM(IF(Planner!AS3="",1,0),(IF(Planner!AT4="",1,0)),(IF(Planner!AS5="",1,0)),(IF(Planner!AR4="",1,0))))&gt;2,"E",(IF(Planner!AS3="","T","")&amp;(IF(Planner!AS5="","B",""))&amp;(IF(Planner!AR4="","L",""))&amp;(IF(Planner!AT4="","R","")))))))))</f>
        <v/>
      </c>
      <c r="DD11" s="94" t="str">
        <f>IF(Planner!AT4="","",IF(AND(Planner!AT3="",Planner!AT5="",Planner!AS4="",Planner!AU4=""),"S",IF(AND(Planner!AT3&lt;&gt;"",Planner!AU4&lt;&gt;"",Planner!AT5&lt;&gt;"",Planner!AS4&lt;&gt;""),"M",IF(AND(Planner!AT3&lt;&gt;"",Planner!AT5&lt;&gt;"",Planner!AS4="",Planner!AU4=""),"CL",IF(AND(Planner!AS4&lt;&gt;"",Planner!AU4&lt;&gt;"",Planner!AT3="",Planner!AT5=""),"RW",IF((SUM(IF(Planner!AT3="",1,0),(IF(Planner!AU4="",1,0)),(IF(Planner!AT5="",1,0)),(IF(Planner!AS4="",1,0))))&gt;2,"E",(IF(Planner!AT3="","T","")&amp;(IF(Planner!AT5="","B",""))&amp;(IF(Planner!AS4="","L",""))&amp;(IF(Planner!AU4="","R","")))))))))</f>
        <v/>
      </c>
      <c r="DE11" s="94" t="str">
        <f>IF(Planner!AU4="","",IF(AND(Planner!AU3="",Planner!AU5="",Planner!AT4="",Planner!AV4=""),"S",IF(AND(Planner!AU3&lt;&gt;"",Planner!AV4&lt;&gt;"",Planner!AU5&lt;&gt;"",Planner!AT4&lt;&gt;""),"M",IF(AND(Planner!AU3&lt;&gt;"",Planner!AU5&lt;&gt;"",Planner!AT4="",Planner!AV4=""),"CL",IF(AND(Planner!AT4&lt;&gt;"",Planner!AV4&lt;&gt;"",Planner!AU3="",Planner!AU5=""),"RW",IF((SUM(IF(Planner!AU3="",1,0),(IF(Planner!AV4="",1,0)),(IF(Planner!AU5="",1,0)),(IF(Planner!AT4="",1,0))))&gt;2,"E",(IF(Planner!AU3="","T","")&amp;(IF(Planner!AU5="","B",""))&amp;(IF(Planner!AT4="","L",""))&amp;(IF(Planner!AV4="","R","")))))))))</f>
        <v/>
      </c>
      <c r="DF11" s="94" t="str">
        <f>IF(Planner!AV4="","",IF(AND(Planner!AV3="",Planner!AV5="",Planner!AU4="",Planner!AW4=""),"S",IF(AND(Planner!AV3&lt;&gt;"",Planner!AW4&lt;&gt;"",Planner!AV5&lt;&gt;"",Planner!AU4&lt;&gt;""),"M",IF(AND(Planner!AV3&lt;&gt;"",Planner!AV5&lt;&gt;"",Planner!AU4="",Planner!AW4=""),"CL",IF(AND(Planner!AU4&lt;&gt;"",Planner!AW4&lt;&gt;"",Planner!AV3="",Planner!AV5=""),"RW",IF((SUM(IF(Planner!AV3="",1,0),(IF(Planner!AW4="",1,0)),(IF(Planner!AV5="",1,0)),(IF(Planner!AU4="",1,0))))&gt;2,"E",(IF(Planner!AV3="","T","")&amp;(IF(Planner!AV5="","B",""))&amp;(IF(Planner!AU4="","L",""))&amp;(IF(Planner!AW4="","R","")))))))))</f>
        <v/>
      </c>
      <c r="DG11" s="94" t="str">
        <f>IF(Planner!AW4="","",IF(AND(Planner!AW3="",Planner!AW5="",Planner!AV4="",Planner!AX4=""),"S",IF(AND(Planner!AW3&lt;&gt;"",Planner!AX4&lt;&gt;"",Planner!AW5&lt;&gt;"",Planner!AV4&lt;&gt;""),"M",IF(AND(Planner!AW3&lt;&gt;"",Planner!AW5&lt;&gt;"",Planner!AV4="",Planner!AX4=""),"CL",IF(AND(Planner!AV4&lt;&gt;"",Planner!AX4&lt;&gt;"",Planner!AW3="",Planner!AW5=""),"RW",IF((SUM(IF(Planner!AW3="",1,0),(IF(Planner!AX4="",1,0)),(IF(Planner!AW5="",1,0)),(IF(Planner!AV4="",1,0))))&gt;2,"E",(IF(Planner!AW3="","T","")&amp;(IF(Planner!AW5="","B",""))&amp;(IF(Planner!AV4="","L",""))&amp;(IF(Planner!AX4="","R","")))))))))</f>
        <v/>
      </c>
      <c r="DH11" s="94" t="str">
        <f>IF(Planner!AX4="","",IF(AND(Planner!AX3="",Planner!AX5="",Planner!AW4="",Planner!AY4=""),"S",IF(AND(Planner!AX3&lt;&gt;"",Planner!AY4&lt;&gt;"",Planner!AX5&lt;&gt;"",Planner!AW4&lt;&gt;""),"M",IF(AND(Planner!AX3&lt;&gt;"",Planner!AX5&lt;&gt;"",Planner!AW4="",Planner!AY4=""),"CL",IF(AND(Planner!AW4&lt;&gt;"",Planner!AY4&lt;&gt;"",Planner!AX3="",Planner!AX5=""),"RW",IF((SUM(IF(Planner!AX3="",1,0),(IF(Planner!AY4="",1,0)),(IF(Planner!AX5="",1,0)),(IF(Planner!AW4="",1,0))))&gt;2,"E",(IF(Planner!AX3="","T","")&amp;(IF(Planner!AX5="","B",""))&amp;(IF(Planner!AW4="","L",""))&amp;(IF(Planner!AY4="","R","")))))))))</f>
        <v/>
      </c>
      <c r="DI11" s="94" t="str">
        <f>IF(Planner!AY4="","",IF(AND(Planner!AY3="",Planner!AY5="",Planner!AX4="",Planner!AZ4=""),"S",IF(AND(Planner!AY3&lt;&gt;"",Planner!AZ4&lt;&gt;"",Planner!AY5&lt;&gt;"",Planner!AX4&lt;&gt;""),"M",IF(AND(Planner!AY3&lt;&gt;"",Planner!AY5&lt;&gt;"",Planner!AX4="",Planner!AZ4=""),"CL",IF(AND(Planner!AX4&lt;&gt;"",Planner!AZ4&lt;&gt;"",Planner!AY3="",Planner!AY5=""),"RW",IF((SUM(IF(Planner!AY3="",1,0),(IF(Planner!AZ4="",1,0)),(IF(Planner!AY5="",1,0)),(IF(Planner!AX4="",1,0))))&gt;2,"E",(IF(Planner!AY3="","T","")&amp;(IF(Planner!AY5="","B",""))&amp;(IF(Planner!AX4="","L",""))&amp;(IF(Planner!AZ4="","R","")))))))))</f>
        <v/>
      </c>
      <c r="DK11" s="94" t="str">
        <f t="shared" si="52"/>
        <v/>
      </c>
      <c r="DL11" s="94" t="str">
        <f t="shared" si="53"/>
        <v/>
      </c>
      <c r="DM11" s="94" t="str">
        <f t="shared" si="54"/>
        <v/>
      </c>
      <c r="DN11" s="94" t="str">
        <f t="shared" si="55"/>
        <v/>
      </c>
      <c r="DO11" s="94" t="str">
        <f t="shared" si="56"/>
        <v/>
      </c>
      <c r="DP11" s="94" t="str">
        <f t="shared" si="57"/>
        <v/>
      </c>
      <c r="DQ11" s="94" t="str">
        <f t="shared" si="58"/>
        <v/>
      </c>
      <c r="DR11" s="94" t="str">
        <f t="shared" si="59"/>
        <v/>
      </c>
      <c r="DS11" s="94" t="str">
        <f t="shared" si="60"/>
        <v/>
      </c>
      <c r="DT11" s="94" t="str">
        <f t="shared" si="61"/>
        <v/>
      </c>
      <c r="DU11" s="94" t="str">
        <f t="shared" si="62"/>
        <v/>
      </c>
      <c r="DV11" s="94" t="str">
        <f t="shared" si="63"/>
        <v/>
      </c>
      <c r="DW11" s="94" t="str">
        <f t="shared" si="64"/>
        <v/>
      </c>
      <c r="DX11" s="94" t="str">
        <f t="shared" si="65"/>
        <v/>
      </c>
      <c r="DY11" s="94" t="str">
        <f t="shared" si="66"/>
        <v/>
      </c>
      <c r="DZ11" s="94" t="str">
        <f t="shared" si="67"/>
        <v/>
      </c>
      <c r="EA11" s="94" t="str">
        <f t="shared" si="68"/>
        <v/>
      </c>
      <c r="EB11" s="94" t="str">
        <f t="shared" si="69"/>
        <v/>
      </c>
      <c r="EC11" s="94" t="str">
        <f t="shared" si="70"/>
        <v/>
      </c>
      <c r="ED11" s="94" t="str">
        <f t="shared" si="71"/>
        <v/>
      </c>
      <c r="EE11" s="94" t="str">
        <f t="shared" si="72"/>
        <v/>
      </c>
      <c r="EF11" s="94" t="str">
        <f t="shared" si="73"/>
        <v/>
      </c>
      <c r="EG11" s="94" t="str">
        <f t="shared" si="74"/>
        <v/>
      </c>
      <c r="EH11" s="94" t="str">
        <f t="shared" si="75"/>
        <v/>
      </c>
      <c r="EI11" s="94" t="str">
        <f t="shared" si="76"/>
        <v/>
      </c>
      <c r="EJ11" s="94" t="str">
        <f t="shared" si="77"/>
        <v/>
      </c>
      <c r="EK11" s="94" t="str">
        <f t="shared" si="78"/>
        <v/>
      </c>
      <c r="EL11" s="94" t="str">
        <f t="shared" si="79"/>
        <v/>
      </c>
      <c r="EM11" s="94" t="str">
        <f t="shared" si="80"/>
        <v/>
      </c>
      <c r="EN11" s="94" t="str">
        <f t="shared" si="81"/>
        <v/>
      </c>
      <c r="EO11" s="94" t="str">
        <f t="shared" si="82"/>
        <v/>
      </c>
      <c r="EP11" s="94" t="str">
        <f t="shared" si="83"/>
        <v/>
      </c>
      <c r="EQ11" s="94" t="str">
        <f t="shared" si="84"/>
        <v/>
      </c>
      <c r="ER11" s="94" t="str">
        <f t="shared" si="85"/>
        <v/>
      </c>
      <c r="ES11" s="94" t="str">
        <f t="shared" si="86"/>
        <v/>
      </c>
      <c r="ET11" s="94" t="str">
        <f t="shared" si="87"/>
        <v/>
      </c>
      <c r="EU11" s="94" t="str">
        <f t="shared" si="88"/>
        <v/>
      </c>
      <c r="EV11" s="94" t="str">
        <f t="shared" si="89"/>
        <v/>
      </c>
      <c r="EW11" s="94" t="str">
        <f t="shared" si="90"/>
        <v/>
      </c>
      <c r="EX11" s="94" t="str">
        <f t="shared" si="91"/>
        <v/>
      </c>
      <c r="EY11" s="94" t="str">
        <f t="shared" si="92"/>
        <v/>
      </c>
      <c r="EZ11" s="94" t="str">
        <f t="shared" si="93"/>
        <v/>
      </c>
      <c r="FA11" s="94" t="str">
        <f t="shared" si="94"/>
        <v/>
      </c>
      <c r="FB11" s="94" t="str">
        <f t="shared" si="95"/>
        <v/>
      </c>
      <c r="FC11" s="94" t="str">
        <f t="shared" si="96"/>
        <v/>
      </c>
      <c r="FD11" s="94" t="str">
        <f t="shared" si="97"/>
        <v/>
      </c>
      <c r="FE11" s="94" t="str">
        <f t="shared" si="98"/>
        <v/>
      </c>
      <c r="FF11" s="94" t="str">
        <f t="shared" si="99"/>
        <v/>
      </c>
      <c r="FG11" s="94" t="str">
        <f t="shared" si="100"/>
        <v/>
      </c>
      <c r="FH11" s="94" t="str">
        <f t="shared" si="101"/>
        <v/>
      </c>
    </row>
    <row r="12" spans="2:164" x14ac:dyDescent="0.25">
      <c r="B12" s="94" t="str">
        <f t="shared" si="2"/>
        <v/>
      </c>
      <c r="C12" s="94" t="str">
        <f t="shared" si="3"/>
        <v/>
      </c>
      <c r="D12" s="94" t="str">
        <f t="shared" si="4"/>
        <v/>
      </c>
      <c r="E12" s="94" t="str">
        <f t="shared" si="5"/>
        <v/>
      </c>
      <c r="F12" s="94" t="str">
        <f t="shared" si="6"/>
        <v/>
      </c>
      <c r="G12" s="94" t="str">
        <f t="shared" si="7"/>
        <v/>
      </c>
      <c r="H12" s="94" t="str">
        <f t="shared" si="8"/>
        <v/>
      </c>
      <c r="I12" s="94" t="str">
        <f t="shared" si="9"/>
        <v/>
      </c>
      <c r="J12" s="94" t="str">
        <f t="shared" si="10"/>
        <v/>
      </c>
      <c r="K12" s="94" t="str">
        <f t="shared" si="11"/>
        <v/>
      </c>
      <c r="L12" s="94" t="str">
        <f t="shared" si="12"/>
        <v/>
      </c>
      <c r="M12" s="94" t="str">
        <f t="shared" si="13"/>
        <v/>
      </c>
      <c r="N12" s="94" t="str">
        <f t="shared" si="14"/>
        <v/>
      </c>
      <c r="O12" s="94" t="str">
        <f t="shared" si="15"/>
        <v/>
      </c>
      <c r="P12" s="94" t="str">
        <f t="shared" si="16"/>
        <v/>
      </c>
      <c r="Q12" s="94" t="str">
        <f t="shared" si="17"/>
        <v/>
      </c>
      <c r="R12" s="94" t="str">
        <f t="shared" si="18"/>
        <v/>
      </c>
      <c r="S12" s="94" t="str">
        <f t="shared" si="19"/>
        <v/>
      </c>
      <c r="T12" s="94" t="str">
        <f t="shared" si="20"/>
        <v/>
      </c>
      <c r="U12" s="94" t="str">
        <f t="shared" si="21"/>
        <v/>
      </c>
      <c r="V12" s="94" t="str">
        <f t="shared" si="22"/>
        <v/>
      </c>
      <c r="W12" s="94" t="str">
        <f t="shared" si="23"/>
        <v/>
      </c>
      <c r="X12" s="94" t="str">
        <f t="shared" si="24"/>
        <v/>
      </c>
      <c r="Y12" s="94" t="str">
        <f t="shared" si="25"/>
        <v/>
      </c>
      <c r="Z12" s="94" t="str">
        <f t="shared" si="26"/>
        <v/>
      </c>
      <c r="AA12" s="94" t="str">
        <f t="shared" si="27"/>
        <v/>
      </c>
      <c r="AB12" s="94" t="str">
        <f t="shared" si="28"/>
        <v/>
      </c>
      <c r="AC12" s="94" t="str">
        <f t="shared" si="29"/>
        <v/>
      </c>
      <c r="AD12" s="94" t="str">
        <f t="shared" si="30"/>
        <v/>
      </c>
      <c r="AE12" s="94" t="str">
        <f t="shared" si="31"/>
        <v/>
      </c>
      <c r="AF12" s="94" t="str">
        <f t="shared" si="32"/>
        <v/>
      </c>
      <c r="AG12" s="94" t="str">
        <f t="shared" si="33"/>
        <v/>
      </c>
      <c r="AH12" s="94" t="str">
        <f t="shared" si="34"/>
        <v/>
      </c>
      <c r="AI12" s="94" t="str">
        <f t="shared" si="35"/>
        <v/>
      </c>
      <c r="AJ12" s="94" t="str">
        <f t="shared" si="36"/>
        <v/>
      </c>
      <c r="AK12" s="94" t="str">
        <f t="shared" si="37"/>
        <v/>
      </c>
      <c r="AL12" s="94" t="str">
        <f t="shared" si="38"/>
        <v/>
      </c>
      <c r="AM12" s="94" t="str">
        <f t="shared" si="39"/>
        <v/>
      </c>
      <c r="AN12" s="94" t="str">
        <f t="shared" si="40"/>
        <v/>
      </c>
      <c r="AO12" s="94" t="str">
        <f t="shared" si="41"/>
        <v/>
      </c>
      <c r="AP12" s="94" t="str">
        <f t="shared" si="42"/>
        <v/>
      </c>
      <c r="AQ12" s="94" t="str">
        <f t="shared" si="43"/>
        <v/>
      </c>
      <c r="AR12" s="94" t="str">
        <f t="shared" si="44"/>
        <v/>
      </c>
      <c r="AS12" s="94" t="str">
        <f t="shared" si="45"/>
        <v/>
      </c>
      <c r="AT12" s="94" t="str">
        <f t="shared" si="46"/>
        <v/>
      </c>
      <c r="AU12" s="94" t="str">
        <f t="shared" si="47"/>
        <v/>
      </c>
      <c r="AV12" s="94" t="str">
        <f t="shared" si="48"/>
        <v/>
      </c>
      <c r="AW12" s="94" t="str">
        <f t="shared" si="49"/>
        <v/>
      </c>
      <c r="AX12" s="94" t="str">
        <f t="shared" si="50"/>
        <v/>
      </c>
      <c r="AY12" s="94" t="str">
        <f t="shared" si="51"/>
        <v/>
      </c>
      <c r="AZ12" s="1"/>
      <c r="BA12" s="97"/>
      <c r="BB12" s="1"/>
      <c r="BL12" s="94" t="str">
        <f>IF(Planner!B5="","",IF(AND(Planner!B4="",Planner!B6="",Planner!A5="",Planner!C5=""),"S",IF(AND(Planner!B4&lt;&gt;"",Planner!C5&lt;&gt;"",Planner!B6&lt;&gt;"",Planner!A5&lt;&gt;""),"M",IF(AND(Planner!B4&lt;&gt;"",Planner!B6&lt;&gt;"",Planner!A5="",Planner!C5=""),"CL",IF(AND(Planner!A5&lt;&gt;"",Planner!C5&lt;&gt;"",Planner!B4="",Planner!B6=""),"RW",IF((SUM(IF(Planner!B4="",1,0),(IF(Planner!C5="",1,0)),(IF(Planner!B6="",1,0)),(IF(Planner!A5="",1,0))))&gt;2,"E",(IF(Planner!B4="","T","")&amp;(IF(Planner!B6="","B",""))&amp;(IF(Planner!A5="","L",""))&amp;(IF(Planner!C5="","R","")))))))))</f>
        <v/>
      </c>
      <c r="BM12" s="94" t="str">
        <f>IF(Planner!C5="","",IF(AND(Planner!C4="",Planner!C6="",Planner!B5="",Planner!D5=""),"S",IF(AND(Planner!C4&lt;&gt;"",Planner!D5&lt;&gt;"",Planner!C6&lt;&gt;"",Planner!B5&lt;&gt;""),"M",IF(AND(Planner!C4&lt;&gt;"",Planner!C6&lt;&gt;"",Planner!B5="",Planner!D5=""),"CL",IF(AND(Planner!B5&lt;&gt;"",Planner!D5&lt;&gt;"",Planner!C4="",Planner!C6=""),"RW",IF((SUM(IF(Planner!C4="",1,0),(IF(Planner!D5="",1,0)),(IF(Planner!C6="",1,0)),(IF(Planner!B5="",1,0))))&gt;2,"E",(IF(Planner!C4="","T","")&amp;(IF(Planner!C6="","B",""))&amp;(IF(Planner!B5="","L",""))&amp;(IF(Planner!D5="","R","")))))))))</f>
        <v/>
      </c>
      <c r="BN12" s="94" t="str">
        <f>IF(Planner!D5="","",IF(AND(Planner!D4="",Planner!D6="",Planner!C5="",Planner!E5=""),"S",IF(AND(Planner!D4&lt;&gt;"",Planner!E5&lt;&gt;"",Planner!D6&lt;&gt;"",Planner!C5&lt;&gt;""),"M",IF(AND(Planner!D4&lt;&gt;"",Planner!D6&lt;&gt;"",Planner!C5="",Planner!E5=""),"CL",IF(AND(Planner!C5&lt;&gt;"",Planner!E5&lt;&gt;"",Planner!D4="",Planner!D6=""),"RW",IF((SUM(IF(Planner!D4="",1,0),(IF(Planner!E5="",1,0)),(IF(Planner!D6="",1,0)),(IF(Planner!C5="",1,0))))&gt;2,"E",(IF(Planner!D4="","T","")&amp;(IF(Planner!D6="","B",""))&amp;(IF(Planner!C5="","L",""))&amp;(IF(Planner!E5="","R","")))))))))</f>
        <v/>
      </c>
      <c r="BO12" s="94" t="str">
        <f>IF(Planner!E5="","",IF(AND(Planner!E4="",Planner!E6="",Planner!D5="",Planner!F5=""),"S",IF(AND(Planner!E4&lt;&gt;"",Planner!F5&lt;&gt;"",Planner!E6&lt;&gt;"",Planner!D5&lt;&gt;""),"M",IF(AND(Planner!E4&lt;&gt;"",Planner!E6&lt;&gt;"",Planner!D5="",Planner!F5=""),"CL",IF(AND(Planner!D5&lt;&gt;"",Planner!F5&lt;&gt;"",Planner!E4="",Planner!E6=""),"RW",IF((SUM(IF(Planner!E4="",1,0),(IF(Planner!F5="",1,0)),(IF(Planner!E6="",1,0)),(IF(Planner!D5="",1,0))))&gt;2,"E",(IF(Planner!E4="","T","")&amp;(IF(Planner!E6="","B",""))&amp;(IF(Planner!D5="","L",""))&amp;(IF(Planner!F5="","R","")))))))))</f>
        <v/>
      </c>
      <c r="BP12" s="94" t="str">
        <f>IF(Planner!F5="","",IF(AND(Planner!F4="",Planner!F6="",Planner!E5="",Planner!G5=""),"S",IF(AND(Planner!F4&lt;&gt;"",Planner!G5&lt;&gt;"",Planner!F6&lt;&gt;"",Planner!E5&lt;&gt;""),"M",IF(AND(Planner!F4&lt;&gt;"",Planner!F6&lt;&gt;"",Planner!E5="",Planner!G5=""),"CL",IF(AND(Planner!E5&lt;&gt;"",Planner!G5&lt;&gt;"",Planner!F4="",Planner!F6=""),"RW",IF((SUM(IF(Planner!F4="",1,0),(IF(Planner!G5="",1,0)),(IF(Planner!F6="",1,0)),(IF(Planner!E5="",1,0))))&gt;2,"E",(IF(Planner!F4="","T","")&amp;(IF(Planner!F6="","B",""))&amp;(IF(Planner!E5="","L",""))&amp;(IF(Planner!G5="","R","")))))))))</f>
        <v/>
      </c>
      <c r="BQ12" s="94" t="str">
        <f>IF(Planner!G5="","",IF(AND(Planner!G4="",Planner!G6="",Planner!F5="",Planner!H5=""),"S",IF(AND(Planner!G4&lt;&gt;"",Planner!H5&lt;&gt;"",Planner!G6&lt;&gt;"",Planner!F5&lt;&gt;""),"M",IF(AND(Planner!G4&lt;&gt;"",Planner!G6&lt;&gt;"",Planner!F5="",Planner!H5=""),"CL",IF(AND(Planner!F5&lt;&gt;"",Planner!H5&lt;&gt;"",Planner!G4="",Planner!G6=""),"RW",IF((SUM(IF(Planner!G4="",1,0),(IF(Planner!H5="",1,0)),(IF(Planner!G6="",1,0)),(IF(Planner!F5="",1,0))))&gt;2,"E",(IF(Planner!G4="","T","")&amp;(IF(Planner!G6="","B",""))&amp;(IF(Planner!F5="","L",""))&amp;(IF(Planner!H5="","R","")))))))))</f>
        <v/>
      </c>
      <c r="BR12" s="94" t="str">
        <f>IF(Planner!H5="","",IF(AND(Planner!H4="",Planner!H6="",Planner!G5="",Planner!I5=""),"S",IF(AND(Planner!H4&lt;&gt;"",Planner!I5&lt;&gt;"",Planner!H6&lt;&gt;"",Planner!G5&lt;&gt;""),"M",IF(AND(Planner!H4&lt;&gt;"",Planner!H6&lt;&gt;"",Planner!G5="",Planner!I5=""),"CL",IF(AND(Planner!G5&lt;&gt;"",Planner!I5&lt;&gt;"",Planner!H4="",Planner!H6=""),"RW",IF((SUM(IF(Planner!H4="",1,0),(IF(Planner!I5="",1,0)),(IF(Planner!H6="",1,0)),(IF(Planner!G5="",1,0))))&gt;2,"E",(IF(Planner!H4="","T","")&amp;(IF(Planner!H6="","B",""))&amp;(IF(Planner!G5="","L",""))&amp;(IF(Planner!I5="","R","")))))))))</f>
        <v/>
      </c>
      <c r="BS12" s="94" t="str">
        <f>IF(Planner!I5="","",IF(AND(Planner!I4="",Planner!I6="",Planner!H5="",Planner!J5=""),"S",IF(AND(Planner!I4&lt;&gt;"",Planner!J5&lt;&gt;"",Planner!I6&lt;&gt;"",Planner!H5&lt;&gt;""),"M",IF(AND(Planner!I4&lt;&gt;"",Planner!I6&lt;&gt;"",Planner!H5="",Planner!J5=""),"CL",IF(AND(Planner!H5&lt;&gt;"",Planner!J5&lt;&gt;"",Planner!I4="",Planner!I6=""),"RW",IF((SUM(IF(Planner!I4="",1,0),(IF(Planner!J5="",1,0)),(IF(Planner!I6="",1,0)),(IF(Planner!H5="",1,0))))&gt;2,"E",(IF(Planner!I4="","T","")&amp;(IF(Planner!I6="","B",""))&amp;(IF(Planner!H5="","L",""))&amp;(IF(Planner!J5="","R","")))))))))</f>
        <v/>
      </c>
      <c r="BT12" s="94" t="str">
        <f>IF(Planner!J5="","",IF(AND(Planner!J4="",Planner!J6="",Planner!I5="",Planner!K5=""),"S",IF(AND(Planner!J4&lt;&gt;"",Planner!K5&lt;&gt;"",Planner!J6&lt;&gt;"",Planner!I5&lt;&gt;""),"M",IF(AND(Planner!J4&lt;&gt;"",Planner!J6&lt;&gt;"",Planner!I5="",Planner!K5=""),"CL",IF(AND(Planner!I5&lt;&gt;"",Planner!K5&lt;&gt;"",Planner!J4="",Planner!J6=""),"RW",IF((SUM(IF(Planner!J4="",1,0),(IF(Planner!K5="",1,0)),(IF(Planner!J6="",1,0)),(IF(Planner!I5="",1,0))))&gt;2,"E",(IF(Planner!J4="","T","")&amp;(IF(Planner!J6="","B",""))&amp;(IF(Planner!I5="","L",""))&amp;(IF(Planner!K5="","R","")))))))))</f>
        <v/>
      </c>
      <c r="BU12" s="94" t="str">
        <f>IF(Planner!K5="","",IF(AND(Planner!K4="",Planner!K6="",Planner!J5="",Planner!L5=""),"S",IF(AND(Planner!K4&lt;&gt;"",Planner!L5&lt;&gt;"",Planner!K6&lt;&gt;"",Planner!J5&lt;&gt;""),"M",IF(AND(Planner!K4&lt;&gt;"",Planner!K6&lt;&gt;"",Planner!J5="",Planner!L5=""),"CL",IF(AND(Planner!J5&lt;&gt;"",Planner!L5&lt;&gt;"",Planner!K4="",Planner!K6=""),"RW",IF((SUM(IF(Planner!K4="",1,0),(IF(Planner!L5="",1,0)),(IF(Planner!K6="",1,0)),(IF(Planner!J5="",1,0))))&gt;2,"E",(IF(Planner!K4="","T","")&amp;(IF(Planner!K6="","B",""))&amp;(IF(Planner!J5="","L",""))&amp;(IF(Planner!L5="","R","")))))))))</f>
        <v/>
      </c>
      <c r="BV12" s="94" t="str">
        <f>IF(Planner!L5="","",IF(AND(Planner!L4="",Planner!L6="",Planner!K5="",Planner!M5=""),"S",IF(AND(Planner!L4&lt;&gt;"",Planner!M5&lt;&gt;"",Planner!L6&lt;&gt;"",Planner!K5&lt;&gt;""),"M",IF(AND(Planner!L4&lt;&gt;"",Planner!L6&lt;&gt;"",Planner!K5="",Planner!M5=""),"CL",IF(AND(Planner!K5&lt;&gt;"",Planner!M5&lt;&gt;"",Planner!L4="",Planner!L6=""),"RW",IF((SUM(IF(Planner!L4="",1,0),(IF(Planner!M5="",1,0)),(IF(Planner!L6="",1,0)),(IF(Planner!K5="",1,0))))&gt;2,"E",(IF(Planner!L4="","T","")&amp;(IF(Planner!L6="","B",""))&amp;(IF(Planner!K5="","L",""))&amp;(IF(Planner!M5="","R","")))))))))</f>
        <v/>
      </c>
      <c r="BW12" s="94" t="str">
        <f>IF(Planner!M5="","",IF(AND(Planner!M4="",Planner!M6="",Planner!L5="",Planner!N5=""),"S",IF(AND(Planner!M4&lt;&gt;"",Planner!N5&lt;&gt;"",Planner!M6&lt;&gt;"",Planner!L5&lt;&gt;""),"M",IF(AND(Planner!M4&lt;&gt;"",Planner!M6&lt;&gt;"",Planner!L5="",Planner!N5=""),"CL",IF(AND(Planner!L5&lt;&gt;"",Planner!N5&lt;&gt;"",Planner!M4="",Planner!M6=""),"RW",IF((SUM(IF(Planner!M4="",1,0),(IF(Planner!N5="",1,0)),(IF(Planner!M6="",1,0)),(IF(Planner!L5="",1,0))))&gt;2,"E",(IF(Planner!M4="","T","")&amp;(IF(Planner!M6="","B",""))&amp;(IF(Planner!L5="","L",""))&amp;(IF(Planner!N5="","R","")))))))))</f>
        <v/>
      </c>
      <c r="BX12" s="94" t="str">
        <f>IF(Planner!N5="","",IF(AND(Planner!N4="",Planner!N6="",Planner!M5="",Planner!O5=""),"S",IF(AND(Planner!N4&lt;&gt;"",Planner!O5&lt;&gt;"",Planner!N6&lt;&gt;"",Planner!M5&lt;&gt;""),"M",IF(AND(Planner!N4&lt;&gt;"",Planner!N6&lt;&gt;"",Planner!M5="",Planner!O5=""),"CL",IF(AND(Planner!M5&lt;&gt;"",Planner!O5&lt;&gt;"",Planner!N4="",Planner!N6=""),"RW",IF((SUM(IF(Planner!N4="",1,0),(IF(Planner!O5="",1,0)),(IF(Planner!N6="",1,0)),(IF(Planner!M5="",1,0))))&gt;2,"E",(IF(Planner!N4="","T","")&amp;(IF(Planner!N6="","B",""))&amp;(IF(Planner!M5="","L",""))&amp;(IF(Planner!O5="","R","")))))))))</f>
        <v/>
      </c>
      <c r="BY12" s="94" t="str">
        <f>IF(Planner!O5="","",IF(AND(Planner!O4="",Planner!O6="",Planner!N5="",Planner!P5=""),"S",IF(AND(Planner!O4&lt;&gt;"",Planner!P5&lt;&gt;"",Planner!O6&lt;&gt;"",Planner!N5&lt;&gt;""),"M",IF(AND(Planner!O4&lt;&gt;"",Planner!O6&lt;&gt;"",Planner!N5="",Planner!P5=""),"CL",IF(AND(Planner!N5&lt;&gt;"",Planner!P5&lt;&gt;"",Planner!O4="",Planner!O6=""),"RW",IF((SUM(IF(Planner!O4="",1,0),(IF(Planner!P5="",1,0)),(IF(Planner!O6="",1,0)),(IF(Planner!N5="",1,0))))&gt;2,"E",(IF(Planner!O4="","T","")&amp;(IF(Planner!O6="","B",""))&amp;(IF(Planner!N5="","L",""))&amp;(IF(Planner!P5="","R","")))))))))</f>
        <v/>
      </c>
      <c r="BZ12" s="94" t="str">
        <f>IF(Planner!P5="","",IF(AND(Planner!P4="",Planner!P6="",Planner!O5="",Planner!Q5=""),"S",IF(AND(Planner!P4&lt;&gt;"",Planner!Q5&lt;&gt;"",Planner!P6&lt;&gt;"",Planner!O5&lt;&gt;""),"M",IF(AND(Planner!P4&lt;&gt;"",Planner!P6&lt;&gt;"",Planner!O5="",Planner!Q5=""),"CL",IF(AND(Planner!O5&lt;&gt;"",Planner!Q5&lt;&gt;"",Planner!P4="",Planner!P6=""),"RW",IF((SUM(IF(Planner!P4="",1,0),(IF(Planner!Q5="",1,0)),(IF(Planner!P6="",1,0)),(IF(Planner!O5="",1,0))))&gt;2,"E",(IF(Planner!P4="","T","")&amp;(IF(Planner!P6="","B",""))&amp;(IF(Planner!O5="","L",""))&amp;(IF(Planner!Q5="","R","")))))))))</f>
        <v/>
      </c>
      <c r="CA12" s="94" t="str">
        <f>IF(Planner!Q5="","",IF(AND(Planner!Q4="",Planner!Q6="",Planner!P5="",Planner!R5=""),"S",IF(AND(Planner!Q4&lt;&gt;"",Planner!R5&lt;&gt;"",Planner!Q6&lt;&gt;"",Planner!P5&lt;&gt;""),"M",IF(AND(Planner!Q4&lt;&gt;"",Planner!Q6&lt;&gt;"",Planner!P5="",Planner!R5=""),"CL",IF(AND(Planner!P5&lt;&gt;"",Planner!R5&lt;&gt;"",Planner!Q4="",Planner!Q6=""),"RW",IF((SUM(IF(Planner!Q4="",1,0),(IF(Planner!R5="",1,0)),(IF(Planner!Q6="",1,0)),(IF(Planner!P5="",1,0))))&gt;2,"E",(IF(Planner!Q4="","T","")&amp;(IF(Planner!Q6="","B",""))&amp;(IF(Planner!P5="","L",""))&amp;(IF(Planner!R5="","R","")))))))))</f>
        <v/>
      </c>
      <c r="CB12" s="94" t="str">
        <f>IF(Planner!R5="","",IF(AND(Planner!R4="",Planner!R6="",Planner!Q5="",Planner!S5=""),"S",IF(AND(Planner!R4&lt;&gt;"",Planner!S5&lt;&gt;"",Planner!R6&lt;&gt;"",Planner!Q5&lt;&gt;""),"M",IF(AND(Planner!R4&lt;&gt;"",Planner!R6&lt;&gt;"",Planner!Q5="",Planner!S5=""),"CL",IF(AND(Planner!Q5&lt;&gt;"",Planner!S5&lt;&gt;"",Planner!R4="",Planner!R6=""),"RW",IF((SUM(IF(Planner!R4="",1,0),(IF(Planner!S5="",1,0)),(IF(Planner!R6="",1,0)),(IF(Planner!Q5="",1,0))))&gt;2,"E",(IF(Planner!R4="","T","")&amp;(IF(Planner!R6="","B",""))&amp;(IF(Planner!Q5="","L",""))&amp;(IF(Planner!S5="","R","")))))))))</f>
        <v/>
      </c>
      <c r="CC12" s="94" t="str">
        <f>IF(Planner!S5="","",IF(AND(Planner!S4="",Planner!S6="",Planner!R5="",Planner!T5=""),"S",IF(AND(Planner!S4&lt;&gt;"",Planner!T5&lt;&gt;"",Planner!S6&lt;&gt;"",Planner!R5&lt;&gt;""),"M",IF(AND(Planner!S4&lt;&gt;"",Planner!S6&lt;&gt;"",Planner!R5="",Planner!T5=""),"CL",IF(AND(Planner!R5&lt;&gt;"",Planner!T5&lt;&gt;"",Planner!S4="",Planner!S6=""),"RW",IF((SUM(IF(Planner!S4="",1,0),(IF(Planner!T5="",1,0)),(IF(Planner!S6="",1,0)),(IF(Planner!R5="",1,0))))&gt;2,"E",(IF(Planner!S4="","T","")&amp;(IF(Planner!S6="","B",""))&amp;(IF(Planner!R5="","L",""))&amp;(IF(Planner!T5="","R","")))))))))</f>
        <v/>
      </c>
      <c r="CD12" s="94" t="str">
        <f>IF(Planner!T5="","",IF(AND(Planner!T4="",Planner!T6="",Planner!S5="",Planner!U5=""),"S",IF(AND(Planner!T4&lt;&gt;"",Planner!U5&lt;&gt;"",Planner!T6&lt;&gt;"",Planner!S5&lt;&gt;""),"M",IF(AND(Planner!T4&lt;&gt;"",Planner!T6&lt;&gt;"",Planner!S5="",Planner!U5=""),"CL",IF(AND(Planner!S5&lt;&gt;"",Planner!U5&lt;&gt;"",Planner!T4="",Planner!T6=""),"RW",IF((SUM(IF(Planner!T4="",1,0),(IF(Planner!U5="",1,0)),(IF(Planner!T6="",1,0)),(IF(Planner!S5="",1,0))))&gt;2,"E",(IF(Planner!T4="","T","")&amp;(IF(Planner!T6="","B",""))&amp;(IF(Planner!S5="","L",""))&amp;(IF(Planner!U5="","R","")))))))))</f>
        <v/>
      </c>
      <c r="CE12" s="94" t="str">
        <f>IF(Planner!U5="","",IF(AND(Planner!U4="",Planner!U6="",Planner!T5="",Planner!V5=""),"S",IF(AND(Planner!U4&lt;&gt;"",Planner!V5&lt;&gt;"",Planner!U6&lt;&gt;"",Planner!T5&lt;&gt;""),"M",IF(AND(Planner!U4&lt;&gt;"",Planner!U6&lt;&gt;"",Planner!T5="",Planner!V5=""),"CL",IF(AND(Planner!T5&lt;&gt;"",Planner!V5&lt;&gt;"",Planner!U4="",Planner!U6=""),"RW",IF((SUM(IF(Planner!U4="",1,0),(IF(Planner!V5="",1,0)),(IF(Planner!U6="",1,0)),(IF(Planner!T5="",1,0))))&gt;2,"E",(IF(Planner!U4="","T","")&amp;(IF(Planner!U6="","B",""))&amp;(IF(Planner!T5="","L",""))&amp;(IF(Planner!V5="","R","")))))))))</f>
        <v/>
      </c>
      <c r="CF12" s="94" t="str">
        <f>IF(Planner!V5="","",IF(AND(Planner!V4="",Planner!V6="",Planner!U5="",Planner!W5=""),"S",IF(AND(Planner!V4&lt;&gt;"",Planner!W5&lt;&gt;"",Planner!V6&lt;&gt;"",Planner!U5&lt;&gt;""),"M",IF(AND(Planner!V4&lt;&gt;"",Planner!V6&lt;&gt;"",Planner!U5="",Planner!W5=""),"CL",IF(AND(Planner!U5&lt;&gt;"",Planner!W5&lt;&gt;"",Planner!V4="",Planner!V6=""),"RW",IF((SUM(IF(Planner!V4="",1,0),(IF(Planner!W5="",1,0)),(IF(Planner!V6="",1,0)),(IF(Planner!U5="",1,0))))&gt;2,"E",(IF(Planner!V4="","T","")&amp;(IF(Planner!V6="","B",""))&amp;(IF(Planner!U5="","L",""))&amp;(IF(Planner!W5="","R","")))))))))</f>
        <v/>
      </c>
      <c r="CG12" s="94" t="str">
        <f>IF(Planner!W5="","",IF(AND(Planner!W4="",Planner!W6="",Planner!V5="",Planner!X5=""),"S",IF(AND(Planner!W4&lt;&gt;"",Planner!X5&lt;&gt;"",Planner!W6&lt;&gt;"",Planner!V5&lt;&gt;""),"M",IF(AND(Planner!W4&lt;&gt;"",Planner!W6&lt;&gt;"",Planner!V5="",Planner!X5=""),"CL",IF(AND(Planner!V5&lt;&gt;"",Planner!X5&lt;&gt;"",Planner!W4="",Planner!W6=""),"RW",IF((SUM(IF(Planner!W4="",1,0),(IF(Planner!X5="",1,0)),(IF(Planner!W6="",1,0)),(IF(Planner!V5="",1,0))))&gt;2,"E",(IF(Planner!W4="","T","")&amp;(IF(Planner!W6="","B",""))&amp;(IF(Planner!V5="","L",""))&amp;(IF(Planner!X5="","R","")))))))))</f>
        <v/>
      </c>
      <c r="CH12" s="94" t="str">
        <f>IF(Planner!X5="","",IF(AND(Planner!X4="",Planner!X6="",Planner!W5="",Planner!Y5=""),"S",IF(AND(Planner!X4&lt;&gt;"",Planner!Y5&lt;&gt;"",Planner!X6&lt;&gt;"",Planner!W5&lt;&gt;""),"M",IF(AND(Planner!X4&lt;&gt;"",Planner!X6&lt;&gt;"",Planner!W5="",Planner!Y5=""),"CL",IF(AND(Planner!W5&lt;&gt;"",Planner!Y5&lt;&gt;"",Planner!X4="",Planner!X6=""),"RW",IF((SUM(IF(Planner!X4="",1,0),(IF(Planner!Y5="",1,0)),(IF(Planner!X6="",1,0)),(IF(Planner!W5="",1,0))))&gt;2,"E",(IF(Planner!X4="","T","")&amp;(IF(Planner!X6="","B",""))&amp;(IF(Planner!W5="","L",""))&amp;(IF(Planner!Y5="","R","")))))))))</f>
        <v/>
      </c>
      <c r="CI12" s="94" t="str">
        <f>IF(Planner!Y5="","",IF(AND(Planner!Y4="",Planner!Y6="",Planner!X5="",Planner!Z5=""),"S",IF(AND(Planner!Y4&lt;&gt;"",Planner!Z5&lt;&gt;"",Planner!Y6&lt;&gt;"",Planner!X5&lt;&gt;""),"M",IF(AND(Planner!Y4&lt;&gt;"",Planner!Y6&lt;&gt;"",Planner!X5="",Planner!Z5=""),"CL",IF(AND(Planner!X5&lt;&gt;"",Planner!Z5&lt;&gt;"",Planner!Y4="",Planner!Y6=""),"RW",IF((SUM(IF(Planner!Y4="",1,0),(IF(Planner!Z5="",1,0)),(IF(Planner!Y6="",1,0)),(IF(Planner!X5="",1,0))))&gt;2,"E",(IF(Planner!Y4="","T","")&amp;(IF(Planner!Y6="","B",""))&amp;(IF(Planner!X5="","L",""))&amp;(IF(Planner!Z5="","R","")))))))))</f>
        <v/>
      </c>
      <c r="CJ12" s="94" t="str">
        <f>IF(Planner!Z5="","",IF(AND(Planner!Z4="",Planner!Z6="",Planner!Y5="",Planner!AA5=""),"S",IF(AND(Planner!Z4&lt;&gt;"",Planner!AA5&lt;&gt;"",Planner!Z6&lt;&gt;"",Planner!Y5&lt;&gt;""),"M",IF(AND(Planner!Z4&lt;&gt;"",Planner!Z6&lt;&gt;"",Planner!Y5="",Planner!AA5=""),"CL",IF(AND(Planner!Y5&lt;&gt;"",Planner!AA5&lt;&gt;"",Planner!Z4="",Planner!Z6=""),"RW",IF((SUM(IF(Planner!Z4="",1,0),(IF(Planner!AA5="",1,0)),(IF(Planner!Z6="",1,0)),(IF(Planner!Y5="",1,0))))&gt;2,"E",(IF(Planner!Z4="","T","")&amp;(IF(Planner!Z6="","B",""))&amp;(IF(Planner!Y5="","L",""))&amp;(IF(Planner!AA5="","R","")))))))))</f>
        <v/>
      </c>
      <c r="CK12" s="94" t="str">
        <f>IF(Planner!AA5="","",IF(AND(Planner!AA4="",Planner!AA6="",Planner!Z5="",Planner!AB5=""),"S",IF(AND(Planner!AA4&lt;&gt;"",Planner!AB5&lt;&gt;"",Planner!AA6&lt;&gt;"",Planner!Z5&lt;&gt;""),"M",IF(AND(Planner!AA4&lt;&gt;"",Planner!AA6&lt;&gt;"",Planner!Z5="",Planner!AB5=""),"CL",IF(AND(Planner!Z5&lt;&gt;"",Planner!AB5&lt;&gt;"",Planner!AA4="",Planner!AA6=""),"RW",IF((SUM(IF(Planner!AA4="",1,0),(IF(Planner!AB5="",1,0)),(IF(Planner!AA6="",1,0)),(IF(Planner!Z5="",1,0))))&gt;2,"E",(IF(Planner!AA4="","T","")&amp;(IF(Planner!AA6="","B",""))&amp;(IF(Planner!Z5="","L",""))&amp;(IF(Planner!AB5="","R","")))))))))</f>
        <v/>
      </c>
      <c r="CL12" s="94" t="str">
        <f>IF(Planner!AB5="","",IF(AND(Planner!AB4="",Planner!AB6="",Planner!AA5="",Planner!AC5=""),"S",IF(AND(Planner!AB4&lt;&gt;"",Planner!AC5&lt;&gt;"",Planner!AB6&lt;&gt;"",Planner!AA5&lt;&gt;""),"M",IF(AND(Planner!AB4&lt;&gt;"",Planner!AB6&lt;&gt;"",Planner!AA5="",Planner!AC5=""),"CL",IF(AND(Planner!AA5&lt;&gt;"",Planner!AC5&lt;&gt;"",Planner!AB4="",Planner!AB6=""),"RW",IF((SUM(IF(Planner!AB4="",1,0),(IF(Planner!AC5="",1,0)),(IF(Planner!AB6="",1,0)),(IF(Planner!AA5="",1,0))))&gt;2,"E",(IF(Planner!AB4="","T","")&amp;(IF(Planner!AB6="","B",""))&amp;(IF(Planner!AA5="","L",""))&amp;(IF(Planner!AC5="","R","")))))))))</f>
        <v/>
      </c>
      <c r="CM12" s="94" t="str">
        <f>IF(Planner!AC5="","",IF(AND(Planner!AC4="",Planner!AC6="",Planner!AB5="",Planner!AD5=""),"S",IF(AND(Planner!AC4&lt;&gt;"",Planner!AD5&lt;&gt;"",Planner!AC6&lt;&gt;"",Planner!AB5&lt;&gt;""),"M",IF(AND(Planner!AC4&lt;&gt;"",Planner!AC6&lt;&gt;"",Planner!AB5="",Planner!AD5=""),"CL",IF(AND(Planner!AB5&lt;&gt;"",Planner!AD5&lt;&gt;"",Planner!AC4="",Planner!AC6=""),"RW",IF((SUM(IF(Planner!AC4="",1,0),(IF(Planner!AD5="",1,0)),(IF(Planner!AC6="",1,0)),(IF(Planner!AB5="",1,0))))&gt;2,"E",(IF(Planner!AC4="","T","")&amp;(IF(Planner!AC6="","B",""))&amp;(IF(Planner!AB5="","L",""))&amp;(IF(Planner!AD5="","R","")))))))))</f>
        <v/>
      </c>
      <c r="CN12" s="94" t="str">
        <f>IF(Planner!AD5="","",IF(AND(Planner!AD4="",Planner!AD6="",Planner!AC5="",Planner!AE5=""),"S",IF(AND(Planner!AD4&lt;&gt;"",Planner!AE5&lt;&gt;"",Planner!AD6&lt;&gt;"",Planner!AC5&lt;&gt;""),"M",IF(AND(Planner!AD4&lt;&gt;"",Planner!AD6&lt;&gt;"",Planner!AC5="",Planner!AE5=""),"CL",IF(AND(Planner!AC5&lt;&gt;"",Planner!AE5&lt;&gt;"",Planner!AD4="",Planner!AD6=""),"RW",IF((SUM(IF(Planner!AD4="",1,0),(IF(Planner!AE5="",1,0)),(IF(Planner!AD6="",1,0)),(IF(Planner!AC5="",1,0))))&gt;2,"E",(IF(Planner!AD4="","T","")&amp;(IF(Planner!AD6="","B",""))&amp;(IF(Planner!AC5="","L",""))&amp;(IF(Planner!AE5="","R","")))))))))</f>
        <v/>
      </c>
      <c r="CO12" s="94" t="str">
        <f>IF(Planner!AE5="","",IF(AND(Planner!AE4="",Planner!AE6="",Planner!AD5="",Planner!AF5=""),"S",IF(AND(Planner!AE4&lt;&gt;"",Planner!AF5&lt;&gt;"",Planner!AE6&lt;&gt;"",Planner!AD5&lt;&gt;""),"M",IF(AND(Planner!AE4&lt;&gt;"",Planner!AE6&lt;&gt;"",Planner!AD5="",Planner!AF5=""),"CL",IF(AND(Planner!AD5&lt;&gt;"",Planner!AF5&lt;&gt;"",Planner!AE4="",Planner!AE6=""),"RW",IF((SUM(IF(Planner!AE4="",1,0),(IF(Planner!AF5="",1,0)),(IF(Planner!AE6="",1,0)),(IF(Planner!AD5="",1,0))))&gt;2,"E",(IF(Planner!AE4="","T","")&amp;(IF(Planner!AE6="","B",""))&amp;(IF(Planner!AD5="","L",""))&amp;(IF(Planner!AF5="","R","")))))))))</f>
        <v/>
      </c>
      <c r="CP12" s="94" t="str">
        <f>IF(Planner!AF5="","",IF(AND(Planner!AF4="",Planner!AF6="",Planner!AE5="",Planner!AG5=""),"S",IF(AND(Planner!AF4&lt;&gt;"",Planner!AG5&lt;&gt;"",Planner!AF6&lt;&gt;"",Planner!AE5&lt;&gt;""),"M",IF(AND(Planner!AF4&lt;&gt;"",Planner!AF6&lt;&gt;"",Planner!AE5="",Planner!AG5=""),"CL",IF(AND(Planner!AE5&lt;&gt;"",Planner!AG5&lt;&gt;"",Planner!AF4="",Planner!AF6=""),"RW",IF((SUM(IF(Planner!AF4="",1,0),(IF(Planner!AG5="",1,0)),(IF(Planner!AF6="",1,0)),(IF(Planner!AE5="",1,0))))&gt;2,"E",(IF(Planner!AF4="","T","")&amp;(IF(Planner!AF6="","B",""))&amp;(IF(Planner!AE5="","L",""))&amp;(IF(Planner!AG5="","R","")))))))))</f>
        <v/>
      </c>
      <c r="CQ12" s="94" t="str">
        <f>IF(Planner!AG5="","",IF(AND(Planner!AG4="",Planner!AG6="",Planner!AF5="",Planner!AH5=""),"S",IF(AND(Planner!AG4&lt;&gt;"",Planner!AH5&lt;&gt;"",Planner!AG6&lt;&gt;"",Planner!AF5&lt;&gt;""),"M",IF(AND(Planner!AG4&lt;&gt;"",Planner!AG6&lt;&gt;"",Planner!AF5="",Planner!AH5=""),"CL",IF(AND(Planner!AF5&lt;&gt;"",Planner!AH5&lt;&gt;"",Planner!AG4="",Planner!AG6=""),"RW",IF((SUM(IF(Planner!AG4="",1,0),(IF(Planner!AH5="",1,0)),(IF(Planner!AG6="",1,0)),(IF(Planner!AF5="",1,0))))&gt;2,"E",(IF(Planner!AG4="","T","")&amp;(IF(Planner!AG6="","B",""))&amp;(IF(Planner!AF5="","L",""))&amp;(IF(Planner!AH5="","R","")))))))))</f>
        <v/>
      </c>
      <c r="CR12" s="94" t="str">
        <f>IF(Planner!AH5="","",IF(AND(Planner!AH4="",Planner!AH6="",Planner!AG5="",Planner!AI5=""),"S",IF(AND(Planner!AH4&lt;&gt;"",Planner!AI5&lt;&gt;"",Planner!AH6&lt;&gt;"",Planner!AG5&lt;&gt;""),"M",IF(AND(Planner!AH4&lt;&gt;"",Planner!AH6&lt;&gt;"",Planner!AG5="",Planner!AI5=""),"CL",IF(AND(Planner!AG5&lt;&gt;"",Planner!AI5&lt;&gt;"",Planner!AH4="",Planner!AH6=""),"RW",IF((SUM(IF(Planner!AH4="",1,0),(IF(Planner!AI5="",1,0)),(IF(Planner!AH6="",1,0)),(IF(Planner!AG5="",1,0))))&gt;2,"E",(IF(Planner!AH4="","T","")&amp;(IF(Planner!AH6="","B",""))&amp;(IF(Planner!AG5="","L",""))&amp;(IF(Planner!AI5="","R","")))))))))</f>
        <v/>
      </c>
      <c r="CS12" s="94" t="str">
        <f>IF(Planner!AI5="","",IF(AND(Planner!AI4="",Planner!AI6="",Planner!AH5="",Planner!AJ5=""),"S",IF(AND(Planner!AI4&lt;&gt;"",Planner!AJ5&lt;&gt;"",Planner!AI6&lt;&gt;"",Planner!AH5&lt;&gt;""),"M",IF(AND(Planner!AI4&lt;&gt;"",Planner!AI6&lt;&gt;"",Planner!AH5="",Planner!AJ5=""),"CL",IF(AND(Planner!AH5&lt;&gt;"",Planner!AJ5&lt;&gt;"",Planner!AI4="",Planner!AI6=""),"RW",IF((SUM(IF(Planner!AI4="",1,0),(IF(Planner!AJ5="",1,0)),(IF(Planner!AI6="",1,0)),(IF(Planner!AH5="",1,0))))&gt;2,"E",(IF(Planner!AI4="","T","")&amp;(IF(Planner!AI6="","B",""))&amp;(IF(Planner!AH5="","L",""))&amp;(IF(Planner!AJ5="","R","")))))))))</f>
        <v/>
      </c>
      <c r="CT12" s="94" t="str">
        <f>IF(Planner!AJ5="","",IF(AND(Planner!AJ4="",Planner!AJ6="",Planner!AI5="",Planner!AK5=""),"S",IF(AND(Planner!AJ4&lt;&gt;"",Planner!AK5&lt;&gt;"",Planner!AJ6&lt;&gt;"",Planner!AI5&lt;&gt;""),"M",IF(AND(Planner!AJ4&lt;&gt;"",Planner!AJ6&lt;&gt;"",Planner!AI5="",Planner!AK5=""),"CL",IF(AND(Planner!AI5&lt;&gt;"",Planner!AK5&lt;&gt;"",Planner!AJ4="",Planner!AJ6=""),"RW",IF((SUM(IF(Planner!AJ4="",1,0),(IF(Planner!AK5="",1,0)),(IF(Planner!AJ6="",1,0)),(IF(Planner!AI5="",1,0))))&gt;2,"E",(IF(Planner!AJ4="","T","")&amp;(IF(Planner!AJ6="","B",""))&amp;(IF(Planner!AI5="","L",""))&amp;(IF(Planner!AK5="","R","")))))))))</f>
        <v/>
      </c>
      <c r="CU12" s="94" t="str">
        <f>IF(Planner!AK5="","",IF(AND(Planner!AK4="",Planner!AK6="",Planner!AJ5="",Planner!AL5=""),"S",IF(AND(Planner!AK4&lt;&gt;"",Planner!AL5&lt;&gt;"",Planner!AK6&lt;&gt;"",Planner!AJ5&lt;&gt;""),"M",IF(AND(Planner!AK4&lt;&gt;"",Planner!AK6&lt;&gt;"",Planner!AJ5="",Planner!AL5=""),"CL",IF(AND(Planner!AJ5&lt;&gt;"",Planner!AL5&lt;&gt;"",Planner!AK4="",Planner!AK6=""),"RW",IF((SUM(IF(Planner!AK4="",1,0),(IF(Planner!AL5="",1,0)),(IF(Planner!AK6="",1,0)),(IF(Planner!AJ5="",1,0))))&gt;2,"E",(IF(Planner!AK4="","T","")&amp;(IF(Planner!AK6="","B",""))&amp;(IF(Planner!AJ5="","L",""))&amp;(IF(Planner!AL5="","R","")))))))))</f>
        <v/>
      </c>
      <c r="CV12" s="94" t="str">
        <f>IF(Planner!AL5="","",IF(AND(Planner!AL4="",Planner!AL6="",Planner!AK5="",Planner!AM5=""),"S",IF(AND(Planner!AL4&lt;&gt;"",Planner!AM5&lt;&gt;"",Planner!AL6&lt;&gt;"",Planner!AK5&lt;&gt;""),"M",IF(AND(Planner!AL4&lt;&gt;"",Planner!AL6&lt;&gt;"",Planner!AK5="",Planner!AM5=""),"CL",IF(AND(Planner!AK5&lt;&gt;"",Planner!AM5&lt;&gt;"",Planner!AL4="",Planner!AL6=""),"RW",IF((SUM(IF(Planner!AL4="",1,0),(IF(Planner!AM5="",1,0)),(IF(Planner!AL6="",1,0)),(IF(Planner!AK5="",1,0))))&gt;2,"E",(IF(Planner!AL4="","T","")&amp;(IF(Planner!AL6="","B",""))&amp;(IF(Planner!AK5="","L",""))&amp;(IF(Planner!AM5="","R","")))))))))</f>
        <v/>
      </c>
      <c r="CW12" s="94" t="str">
        <f>IF(Planner!AM5="","",IF(AND(Planner!AM4="",Planner!AM6="",Planner!AL5="",Planner!AN5=""),"S",IF(AND(Planner!AM4&lt;&gt;"",Planner!AN5&lt;&gt;"",Planner!AM6&lt;&gt;"",Planner!AL5&lt;&gt;""),"M",IF(AND(Planner!AM4&lt;&gt;"",Planner!AM6&lt;&gt;"",Planner!AL5="",Planner!AN5=""),"CL",IF(AND(Planner!AL5&lt;&gt;"",Planner!AN5&lt;&gt;"",Planner!AM4="",Planner!AM6=""),"RW",IF((SUM(IF(Planner!AM4="",1,0),(IF(Planner!AN5="",1,0)),(IF(Planner!AM6="",1,0)),(IF(Planner!AL5="",1,0))))&gt;2,"E",(IF(Planner!AM4="","T","")&amp;(IF(Planner!AM6="","B",""))&amp;(IF(Planner!AL5="","L",""))&amp;(IF(Planner!AN5="","R","")))))))))</f>
        <v/>
      </c>
      <c r="CX12" s="94" t="str">
        <f>IF(Planner!AN5="","",IF(AND(Planner!AN4="",Planner!AN6="",Planner!AM5="",Planner!AO5=""),"S",IF(AND(Planner!AN4&lt;&gt;"",Planner!AO5&lt;&gt;"",Planner!AN6&lt;&gt;"",Planner!AM5&lt;&gt;""),"M",IF(AND(Planner!AN4&lt;&gt;"",Planner!AN6&lt;&gt;"",Planner!AM5="",Planner!AO5=""),"CL",IF(AND(Planner!AM5&lt;&gt;"",Planner!AO5&lt;&gt;"",Planner!AN4="",Planner!AN6=""),"RW",IF((SUM(IF(Planner!AN4="",1,0),(IF(Planner!AO5="",1,0)),(IF(Planner!AN6="",1,0)),(IF(Planner!AM5="",1,0))))&gt;2,"E",(IF(Planner!AN4="","T","")&amp;(IF(Planner!AN6="","B",""))&amp;(IF(Planner!AM5="","L",""))&amp;(IF(Planner!AO5="","R","")))))))))</f>
        <v/>
      </c>
      <c r="CY12" s="94" t="str">
        <f>IF(Planner!AO5="","",IF(AND(Planner!AO4="",Planner!AO6="",Planner!AN5="",Planner!AP5=""),"S",IF(AND(Planner!AO4&lt;&gt;"",Planner!AP5&lt;&gt;"",Planner!AO6&lt;&gt;"",Planner!AN5&lt;&gt;""),"M",IF(AND(Planner!AO4&lt;&gt;"",Planner!AO6&lt;&gt;"",Planner!AN5="",Planner!AP5=""),"CL",IF(AND(Planner!AN5&lt;&gt;"",Planner!AP5&lt;&gt;"",Planner!AO4="",Planner!AO6=""),"RW",IF((SUM(IF(Planner!AO4="",1,0),(IF(Planner!AP5="",1,0)),(IF(Planner!AO6="",1,0)),(IF(Planner!AN5="",1,0))))&gt;2,"E",(IF(Planner!AO4="","T","")&amp;(IF(Planner!AO6="","B",""))&amp;(IF(Planner!AN5="","L",""))&amp;(IF(Planner!AP5="","R","")))))))))</f>
        <v/>
      </c>
      <c r="CZ12" s="94" t="str">
        <f>IF(Planner!AP5="","",IF(AND(Planner!AP4="",Planner!AP6="",Planner!AO5="",Planner!AQ5=""),"S",IF(AND(Planner!AP4&lt;&gt;"",Planner!AQ5&lt;&gt;"",Planner!AP6&lt;&gt;"",Planner!AO5&lt;&gt;""),"M",IF(AND(Planner!AP4&lt;&gt;"",Planner!AP6&lt;&gt;"",Planner!AO5="",Planner!AQ5=""),"CL",IF(AND(Planner!AO5&lt;&gt;"",Planner!AQ5&lt;&gt;"",Planner!AP4="",Planner!AP6=""),"RW",IF((SUM(IF(Planner!AP4="",1,0),(IF(Planner!AQ5="",1,0)),(IF(Planner!AP6="",1,0)),(IF(Planner!AO5="",1,0))))&gt;2,"E",(IF(Planner!AP4="","T","")&amp;(IF(Planner!AP6="","B",""))&amp;(IF(Planner!AO5="","L",""))&amp;(IF(Planner!AQ5="","R","")))))))))</f>
        <v/>
      </c>
      <c r="DA12" s="94" t="str">
        <f>IF(Planner!AQ5="","",IF(AND(Planner!AQ4="",Planner!AQ6="",Planner!AP5="",Planner!AR5=""),"S",IF(AND(Planner!AQ4&lt;&gt;"",Planner!AR5&lt;&gt;"",Planner!AQ6&lt;&gt;"",Planner!AP5&lt;&gt;""),"M",IF(AND(Planner!AQ4&lt;&gt;"",Planner!AQ6&lt;&gt;"",Planner!AP5="",Planner!AR5=""),"CL",IF(AND(Planner!AP5&lt;&gt;"",Planner!AR5&lt;&gt;"",Planner!AQ4="",Planner!AQ6=""),"RW",IF((SUM(IF(Planner!AQ4="",1,0),(IF(Planner!AR5="",1,0)),(IF(Planner!AQ6="",1,0)),(IF(Planner!AP5="",1,0))))&gt;2,"E",(IF(Planner!AQ4="","T","")&amp;(IF(Planner!AQ6="","B",""))&amp;(IF(Planner!AP5="","L",""))&amp;(IF(Planner!AR5="","R","")))))))))</f>
        <v/>
      </c>
      <c r="DB12" s="94" t="str">
        <f>IF(Planner!AR5="","",IF(AND(Planner!AR4="",Planner!AR6="",Planner!AQ5="",Planner!AS5=""),"S",IF(AND(Planner!AR4&lt;&gt;"",Planner!AS5&lt;&gt;"",Planner!AR6&lt;&gt;"",Planner!AQ5&lt;&gt;""),"M",IF(AND(Planner!AR4&lt;&gt;"",Planner!AR6&lt;&gt;"",Planner!AQ5="",Planner!AS5=""),"CL",IF(AND(Planner!AQ5&lt;&gt;"",Planner!AS5&lt;&gt;"",Planner!AR4="",Planner!AR6=""),"RW",IF((SUM(IF(Planner!AR4="",1,0),(IF(Planner!AS5="",1,0)),(IF(Planner!AR6="",1,0)),(IF(Planner!AQ5="",1,0))))&gt;2,"E",(IF(Planner!AR4="","T","")&amp;(IF(Planner!AR6="","B",""))&amp;(IF(Planner!AQ5="","L",""))&amp;(IF(Planner!AS5="","R","")))))))))</f>
        <v/>
      </c>
      <c r="DC12" s="94" t="str">
        <f>IF(Planner!AS5="","",IF(AND(Planner!AS4="",Planner!AS6="",Planner!AR5="",Planner!AT5=""),"S",IF(AND(Planner!AS4&lt;&gt;"",Planner!AT5&lt;&gt;"",Planner!AS6&lt;&gt;"",Planner!AR5&lt;&gt;""),"M",IF(AND(Planner!AS4&lt;&gt;"",Planner!AS6&lt;&gt;"",Planner!AR5="",Planner!AT5=""),"CL",IF(AND(Planner!AR5&lt;&gt;"",Planner!AT5&lt;&gt;"",Planner!AS4="",Planner!AS6=""),"RW",IF((SUM(IF(Planner!AS4="",1,0),(IF(Planner!AT5="",1,0)),(IF(Planner!AS6="",1,0)),(IF(Planner!AR5="",1,0))))&gt;2,"E",(IF(Planner!AS4="","T","")&amp;(IF(Planner!AS6="","B",""))&amp;(IF(Planner!AR5="","L",""))&amp;(IF(Planner!AT5="","R","")))))))))</f>
        <v/>
      </c>
      <c r="DD12" s="94" t="str">
        <f>IF(Planner!AT5="","",IF(AND(Planner!AT4="",Planner!AT6="",Planner!AS5="",Planner!AU5=""),"S",IF(AND(Planner!AT4&lt;&gt;"",Planner!AU5&lt;&gt;"",Planner!AT6&lt;&gt;"",Planner!AS5&lt;&gt;""),"M",IF(AND(Planner!AT4&lt;&gt;"",Planner!AT6&lt;&gt;"",Planner!AS5="",Planner!AU5=""),"CL",IF(AND(Planner!AS5&lt;&gt;"",Planner!AU5&lt;&gt;"",Planner!AT4="",Planner!AT6=""),"RW",IF((SUM(IF(Planner!AT4="",1,0),(IF(Planner!AU5="",1,0)),(IF(Planner!AT6="",1,0)),(IF(Planner!AS5="",1,0))))&gt;2,"E",(IF(Planner!AT4="","T","")&amp;(IF(Planner!AT6="","B",""))&amp;(IF(Planner!AS5="","L",""))&amp;(IF(Planner!AU5="","R","")))))))))</f>
        <v/>
      </c>
      <c r="DE12" s="94" t="str">
        <f>IF(Planner!AU5="","",IF(AND(Planner!AU4="",Planner!AU6="",Planner!AT5="",Planner!AV5=""),"S",IF(AND(Planner!AU4&lt;&gt;"",Planner!AV5&lt;&gt;"",Planner!AU6&lt;&gt;"",Planner!AT5&lt;&gt;""),"M",IF(AND(Planner!AU4&lt;&gt;"",Planner!AU6&lt;&gt;"",Planner!AT5="",Planner!AV5=""),"CL",IF(AND(Planner!AT5&lt;&gt;"",Planner!AV5&lt;&gt;"",Planner!AU4="",Planner!AU6=""),"RW",IF((SUM(IF(Planner!AU4="",1,0),(IF(Planner!AV5="",1,0)),(IF(Planner!AU6="",1,0)),(IF(Planner!AT5="",1,0))))&gt;2,"E",(IF(Planner!AU4="","T","")&amp;(IF(Planner!AU6="","B",""))&amp;(IF(Planner!AT5="","L",""))&amp;(IF(Planner!AV5="","R","")))))))))</f>
        <v/>
      </c>
      <c r="DF12" s="94" t="str">
        <f>IF(Planner!AV5="","",IF(AND(Planner!AV4="",Planner!AV6="",Planner!AU5="",Planner!AW5=""),"S",IF(AND(Planner!AV4&lt;&gt;"",Planner!AW5&lt;&gt;"",Planner!AV6&lt;&gt;"",Planner!AU5&lt;&gt;""),"M",IF(AND(Planner!AV4&lt;&gt;"",Planner!AV6&lt;&gt;"",Planner!AU5="",Planner!AW5=""),"CL",IF(AND(Planner!AU5&lt;&gt;"",Planner!AW5&lt;&gt;"",Planner!AV4="",Planner!AV6=""),"RW",IF((SUM(IF(Planner!AV4="",1,0),(IF(Planner!AW5="",1,0)),(IF(Planner!AV6="",1,0)),(IF(Planner!AU5="",1,0))))&gt;2,"E",(IF(Planner!AV4="","T","")&amp;(IF(Planner!AV6="","B",""))&amp;(IF(Planner!AU5="","L",""))&amp;(IF(Planner!AW5="","R","")))))))))</f>
        <v/>
      </c>
      <c r="DG12" s="94" t="str">
        <f>IF(Planner!AW5="","",IF(AND(Planner!AW4="",Planner!AW6="",Planner!AV5="",Planner!AX5=""),"S",IF(AND(Planner!AW4&lt;&gt;"",Planner!AX5&lt;&gt;"",Planner!AW6&lt;&gt;"",Planner!AV5&lt;&gt;""),"M",IF(AND(Planner!AW4&lt;&gt;"",Planner!AW6&lt;&gt;"",Planner!AV5="",Planner!AX5=""),"CL",IF(AND(Planner!AV5&lt;&gt;"",Planner!AX5&lt;&gt;"",Planner!AW4="",Planner!AW6=""),"RW",IF((SUM(IF(Planner!AW4="",1,0),(IF(Planner!AX5="",1,0)),(IF(Planner!AW6="",1,0)),(IF(Planner!AV5="",1,0))))&gt;2,"E",(IF(Planner!AW4="","T","")&amp;(IF(Planner!AW6="","B",""))&amp;(IF(Planner!AV5="","L",""))&amp;(IF(Planner!AX5="","R","")))))))))</f>
        <v/>
      </c>
      <c r="DH12" s="94" t="str">
        <f>IF(Planner!AX5="","",IF(AND(Planner!AX4="",Planner!AX6="",Planner!AW5="",Planner!AY5=""),"S",IF(AND(Planner!AX4&lt;&gt;"",Planner!AY5&lt;&gt;"",Planner!AX6&lt;&gt;"",Planner!AW5&lt;&gt;""),"M",IF(AND(Planner!AX4&lt;&gt;"",Planner!AX6&lt;&gt;"",Planner!AW5="",Planner!AY5=""),"CL",IF(AND(Planner!AW5&lt;&gt;"",Planner!AY5&lt;&gt;"",Planner!AX4="",Planner!AX6=""),"RW",IF((SUM(IF(Planner!AX4="",1,0),(IF(Planner!AY5="",1,0)),(IF(Planner!AX6="",1,0)),(IF(Planner!AW5="",1,0))))&gt;2,"E",(IF(Planner!AX4="","T","")&amp;(IF(Planner!AX6="","B",""))&amp;(IF(Planner!AW5="","L",""))&amp;(IF(Planner!AY5="","R","")))))))))</f>
        <v/>
      </c>
      <c r="DI12" s="94" t="str">
        <f>IF(Planner!AY5="","",IF(AND(Planner!AY4="",Planner!AY6="",Planner!AX5="",Planner!AZ5=""),"S",IF(AND(Planner!AY4&lt;&gt;"",Planner!AZ5&lt;&gt;"",Planner!AY6&lt;&gt;"",Planner!AX5&lt;&gt;""),"M",IF(AND(Planner!AY4&lt;&gt;"",Planner!AY6&lt;&gt;"",Planner!AX5="",Planner!AZ5=""),"CL",IF(AND(Planner!AX5&lt;&gt;"",Planner!AZ5&lt;&gt;"",Planner!AY4="",Planner!AY6=""),"RW",IF((SUM(IF(Planner!AY4="",1,0),(IF(Planner!AZ5="",1,0)),(IF(Planner!AY6="",1,0)),(IF(Planner!AX5="",1,0))))&gt;2,"E",(IF(Planner!AY4="","T","")&amp;(IF(Planner!AY6="","B",""))&amp;(IF(Planner!AX5="","L",""))&amp;(IF(Planner!AZ5="","R","")))))))))</f>
        <v/>
      </c>
      <c r="DK12" s="94" t="str">
        <f t="shared" si="52"/>
        <v/>
      </c>
      <c r="DL12" s="94" t="str">
        <f t="shared" si="53"/>
        <v/>
      </c>
      <c r="DM12" s="94" t="str">
        <f t="shared" si="54"/>
        <v/>
      </c>
      <c r="DN12" s="94" t="str">
        <f t="shared" si="55"/>
        <v/>
      </c>
      <c r="DO12" s="94" t="str">
        <f t="shared" si="56"/>
        <v/>
      </c>
      <c r="DP12" s="94" t="str">
        <f t="shared" si="57"/>
        <v/>
      </c>
      <c r="DQ12" s="94" t="str">
        <f t="shared" si="58"/>
        <v/>
      </c>
      <c r="DR12" s="94" t="str">
        <f t="shared" si="59"/>
        <v/>
      </c>
      <c r="DS12" s="94" t="str">
        <f t="shared" si="60"/>
        <v/>
      </c>
      <c r="DT12" s="94" t="str">
        <f t="shared" si="61"/>
        <v/>
      </c>
      <c r="DU12" s="94" t="str">
        <f t="shared" si="62"/>
        <v/>
      </c>
      <c r="DV12" s="94" t="str">
        <f t="shared" si="63"/>
        <v/>
      </c>
      <c r="DW12" s="94" t="str">
        <f t="shared" si="64"/>
        <v/>
      </c>
      <c r="DX12" s="94" t="str">
        <f t="shared" si="65"/>
        <v/>
      </c>
      <c r="DY12" s="94" t="str">
        <f t="shared" si="66"/>
        <v/>
      </c>
      <c r="DZ12" s="94" t="str">
        <f t="shared" si="67"/>
        <v/>
      </c>
      <c r="EA12" s="94" t="str">
        <f t="shared" si="68"/>
        <v/>
      </c>
      <c r="EB12" s="94" t="str">
        <f t="shared" si="69"/>
        <v/>
      </c>
      <c r="EC12" s="94" t="str">
        <f t="shared" si="70"/>
        <v/>
      </c>
      <c r="ED12" s="94" t="str">
        <f t="shared" si="71"/>
        <v/>
      </c>
      <c r="EE12" s="94" t="str">
        <f t="shared" si="72"/>
        <v/>
      </c>
      <c r="EF12" s="94" t="str">
        <f t="shared" si="73"/>
        <v/>
      </c>
      <c r="EG12" s="94" t="str">
        <f t="shared" si="74"/>
        <v/>
      </c>
      <c r="EH12" s="94" t="str">
        <f t="shared" si="75"/>
        <v/>
      </c>
      <c r="EI12" s="94" t="str">
        <f t="shared" si="76"/>
        <v/>
      </c>
      <c r="EJ12" s="94" t="str">
        <f t="shared" si="77"/>
        <v/>
      </c>
      <c r="EK12" s="94" t="str">
        <f t="shared" si="78"/>
        <v/>
      </c>
      <c r="EL12" s="94" t="str">
        <f t="shared" si="79"/>
        <v/>
      </c>
      <c r="EM12" s="94" t="str">
        <f t="shared" si="80"/>
        <v/>
      </c>
      <c r="EN12" s="94" t="str">
        <f t="shared" si="81"/>
        <v/>
      </c>
      <c r="EO12" s="94" t="str">
        <f t="shared" si="82"/>
        <v/>
      </c>
      <c r="EP12" s="94" t="str">
        <f t="shared" si="83"/>
        <v/>
      </c>
      <c r="EQ12" s="94" t="str">
        <f t="shared" si="84"/>
        <v/>
      </c>
      <c r="ER12" s="94" t="str">
        <f t="shared" si="85"/>
        <v/>
      </c>
      <c r="ES12" s="94" t="str">
        <f t="shared" si="86"/>
        <v/>
      </c>
      <c r="ET12" s="94" t="str">
        <f t="shared" si="87"/>
        <v/>
      </c>
      <c r="EU12" s="94" t="str">
        <f t="shared" si="88"/>
        <v/>
      </c>
      <c r="EV12" s="94" t="str">
        <f t="shared" si="89"/>
        <v/>
      </c>
      <c r="EW12" s="94" t="str">
        <f t="shared" si="90"/>
        <v/>
      </c>
      <c r="EX12" s="94" t="str">
        <f t="shared" si="91"/>
        <v/>
      </c>
      <c r="EY12" s="94" t="str">
        <f t="shared" si="92"/>
        <v/>
      </c>
      <c r="EZ12" s="94" t="str">
        <f t="shared" si="93"/>
        <v/>
      </c>
      <c r="FA12" s="94" t="str">
        <f t="shared" si="94"/>
        <v/>
      </c>
      <c r="FB12" s="94" t="str">
        <f t="shared" si="95"/>
        <v/>
      </c>
      <c r="FC12" s="94" t="str">
        <f t="shared" si="96"/>
        <v/>
      </c>
      <c r="FD12" s="94" t="str">
        <f t="shared" si="97"/>
        <v/>
      </c>
      <c r="FE12" s="94" t="str">
        <f t="shared" si="98"/>
        <v/>
      </c>
      <c r="FF12" s="94" t="str">
        <f t="shared" si="99"/>
        <v/>
      </c>
      <c r="FG12" s="94" t="str">
        <f t="shared" si="100"/>
        <v/>
      </c>
      <c r="FH12" s="94" t="str">
        <f t="shared" si="101"/>
        <v/>
      </c>
    </row>
    <row r="13" spans="2:164" x14ac:dyDescent="0.25">
      <c r="B13" s="94" t="str">
        <f t="shared" si="2"/>
        <v/>
      </c>
      <c r="C13" s="94" t="str">
        <f t="shared" si="3"/>
        <v/>
      </c>
      <c r="D13" s="94" t="str">
        <f t="shared" si="4"/>
        <v/>
      </c>
      <c r="E13" s="94" t="str">
        <f t="shared" si="5"/>
        <v/>
      </c>
      <c r="F13" s="94" t="str">
        <f t="shared" si="6"/>
        <v/>
      </c>
      <c r="G13" s="94" t="str">
        <f t="shared" si="7"/>
        <v/>
      </c>
      <c r="H13" s="94" t="str">
        <f t="shared" si="8"/>
        <v/>
      </c>
      <c r="I13" s="94" t="str">
        <f t="shared" si="9"/>
        <v/>
      </c>
      <c r="J13" s="94" t="str">
        <f t="shared" si="10"/>
        <v/>
      </c>
      <c r="K13" s="94" t="str">
        <f t="shared" si="11"/>
        <v/>
      </c>
      <c r="L13" s="94" t="str">
        <f t="shared" si="12"/>
        <v/>
      </c>
      <c r="M13" s="94" t="str">
        <f t="shared" si="13"/>
        <v/>
      </c>
      <c r="N13" s="94" t="str">
        <f t="shared" si="14"/>
        <v/>
      </c>
      <c r="O13" s="94" t="str">
        <f t="shared" si="15"/>
        <v/>
      </c>
      <c r="P13" s="94" t="str">
        <f t="shared" si="16"/>
        <v/>
      </c>
      <c r="Q13" s="94" t="str">
        <f t="shared" si="17"/>
        <v/>
      </c>
      <c r="R13" s="94" t="str">
        <f t="shared" si="18"/>
        <v/>
      </c>
      <c r="S13" s="94" t="str">
        <f t="shared" si="19"/>
        <v/>
      </c>
      <c r="T13" s="94" t="str">
        <f t="shared" si="20"/>
        <v/>
      </c>
      <c r="U13" s="94" t="str">
        <f t="shared" si="21"/>
        <v/>
      </c>
      <c r="V13" s="94" t="str">
        <f t="shared" si="22"/>
        <v/>
      </c>
      <c r="W13" s="94" t="str">
        <f t="shared" si="23"/>
        <v/>
      </c>
      <c r="X13" s="94" t="str">
        <f t="shared" si="24"/>
        <v/>
      </c>
      <c r="Y13" s="94" t="str">
        <f t="shared" si="25"/>
        <v/>
      </c>
      <c r="Z13" s="94" t="str">
        <f t="shared" si="26"/>
        <v/>
      </c>
      <c r="AA13" s="94" t="str">
        <f t="shared" si="27"/>
        <v/>
      </c>
      <c r="AB13" s="94" t="str">
        <f t="shared" si="28"/>
        <v/>
      </c>
      <c r="AC13" s="94" t="str">
        <f t="shared" si="29"/>
        <v/>
      </c>
      <c r="AD13" s="94" t="str">
        <f t="shared" si="30"/>
        <v/>
      </c>
      <c r="AE13" s="94" t="str">
        <f t="shared" si="31"/>
        <v/>
      </c>
      <c r="AF13" s="94" t="str">
        <f t="shared" si="32"/>
        <v/>
      </c>
      <c r="AG13" s="94" t="str">
        <f t="shared" si="33"/>
        <v/>
      </c>
      <c r="AH13" s="94" t="str">
        <f t="shared" si="34"/>
        <v/>
      </c>
      <c r="AI13" s="94" t="str">
        <f t="shared" si="35"/>
        <v/>
      </c>
      <c r="AJ13" s="94" t="str">
        <f t="shared" si="36"/>
        <v/>
      </c>
      <c r="AK13" s="94" t="str">
        <f t="shared" si="37"/>
        <v/>
      </c>
      <c r="AL13" s="94" t="str">
        <f t="shared" si="38"/>
        <v/>
      </c>
      <c r="AM13" s="94" t="str">
        <f t="shared" si="39"/>
        <v/>
      </c>
      <c r="AN13" s="94" t="str">
        <f t="shared" si="40"/>
        <v/>
      </c>
      <c r="AO13" s="94" t="str">
        <f t="shared" si="41"/>
        <v/>
      </c>
      <c r="AP13" s="94" t="str">
        <f t="shared" si="42"/>
        <v/>
      </c>
      <c r="AQ13" s="94" t="str">
        <f t="shared" si="43"/>
        <v/>
      </c>
      <c r="AR13" s="94" t="str">
        <f t="shared" si="44"/>
        <v/>
      </c>
      <c r="AS13" s="94" t="str">
        <f t="shared" si="45"/>
        <v/>
      </c>
      <c r="AT13" s="94" t="str">
        <f t="shared" si="46"/>
        <v/>
      </c>
      <c r="AU13" s="94" t="str">
        <f t="shared" si="47"/>
        <v/>
      </c>
      <c r="AV13" s="94" t="str">
        <f t="shared" si="48"/>
        <v/>
      </c>
      <c r="AW13" s="94" t="str">
        <f t="shared" si="49"/>
        <v/>
      </c>
      <c r="AX13" s="94" t="str">
        <f t="shared" si="50"/>
        <v/>
      </c>
      <c r="AY13" s="94" t="str">
        <f t="shared" si="51"/>
        <v/>
      </c>
      <c r="AZ13" s="1"/>
      <c r="BA13" s="97"/>
      <c r="BB13" s="1"/>
      <c r="BL13" s="94" t="str">
        <f>IF(Planner!B6="","",IF(AND(Planner!B5="",Planner!B7="",Planner!A6="",Planner!C6=""),"S",IF(AND(Planner!B5&lt;&gt;"",Planner!C6&lt;&gt;"",Planner!B7&lt;&gt;"",Planner!A6&lt;&gt;""),"M",IF(AND(Planner!B5&lt;&gt;"",Planner!B7&lt;&gt;"",Planner!A6="",Planner!C6=""),"CL",IF(AND(Planner!A6&lt;&gt;"",Planner!C6&lt;&gt;"",Planner!B5="",Planner!B7=""),"RW",IF((SUM(IF(Planner!B5="",1,0),(IF(Planner!C6="",1,0)),(IF(Planner!B7="",1,0)),(IF(Planner!A6="",1,0))))&gt;2,"E",(IF(Planner!B5="","T","")&amp;(IF(Planner!B7="","B",""))&amp;(IF(Planner!A6="","L",""))&amp;(IF(Planner!C6="","R","")))))))))</f>
        <v/>
      </c>
      <c r="BM13" s="94" t="str">
        <f>IF(Planner!C6="","",IF(AND(Planner!C5="",Planner!C7="",Planner!B6="",Planner!D6=""),"S",IF(AND(Planner!C5&lt;&gt;"",Planner!D6&lt;&gt;"",Planner!C7&lt;&gt;"",Planner!B6&lt;&gt;""),"M",IF(AND(Planner!C5&lt;&gt;"",Planner!C7&lt;&gt;"",Planner!B6="",Planner!D6=""),"CL",IF(AND(Planner!B6&lt;&gt;"",Planner!D6&lt;&gt;"",Planner!C5="",Planner!C7=""),"RW",IF((SUM(IF(Planner!C5="",1,0),(IF(Planner!D6="",1,0)),(IF(Planner!C7="",1,0)),(IF(Planner!B6="",1,0))))&gt;2,"E",(IF(Planner!C5="","T","")&amp;(IF(Planner!C7="","B",""))&amp;(IF(Planner!B6="","L",""))&amp;(IF(Planner!D6="","R","")))))))))</f>
        <v/>
      </c>
      <c r="BN13" s="94" t="str">
        <f>IF(Planner!D6="","",IF(AND(Planner!D5="",Planner!D7="",Planner!C6="",Planner!E6=""),"S",IF(AND(Planner!D5&lt;&gt;"",Planner!E6&lt;&gt;"",Planner!D7&lt;&gt;"",Planner!C6&lt;&gt;""),"M",IF(AND(Planner!D5&lt;&gt;"",Planner!D7&lt;&gt;"",Planner!C6="",Planner!E6=""),"CL",IF(AND(Planner!C6&lt;&gt;"",Planner!E6&lt;&gt;"",Planner!D5="",Planner!D7=""),"RW",IF((SUM(IF(Planner!D5="",1,0),(IF(Planner!E6="",1,0)),(IF(Planner!D7="",1,0)),(IF(Planner!C6="",1,0))))&gt;2,"E",(IF(Planner!D5="","T","")&amp;(IF(Planner!D7="","B",""))&amp;(IF(Planner!C6="","L",""))&amp;(IF(Planner!E6="","R","")))))))))</f>
        <v/>
      </c>
      <c r="BO13" s="94" t="str">
        <f>IF(Planner!E6="","",IF(AND(Planner!E5="",Planner!E7="",Planner!D6="",Planner!F6=""),"S",IF(AND(Planner!E5&lt;&gt;"",Planner!F6&lt;&gt;"",Planner!E7&lt;&gt;"",Planner!D6&lt;&gt;""),"M",IF(AND(Planner!E5&lt;&gt;"",Planner!E7&lt;&gt;"",Planner!D6="",Planner!F6=""),"CL",IF(AND(Planner!D6&lt;&gt;"",Planner!F6&lt;&gt;"",Planner!E5="",Planner!E7=""),"RW",IF((SUM(IF(Planner!E5="",1,0),(IF(Planner!F6="",1,0)),(IF(Planner!E7="",1,0)),(IF(Planner!D6="",1,0))))&gt;2,"E",(IF(Planner!E5="","T","")&amp;(IF(Planner!E7="","B",""))&amp;(IF(Planner!D6="","L",""))&amp;(IF(Planner!F6="","R","")))))))))</f>
        <v/>
      </c>
      <c r="BP13" s="94" t="str">
        <f>IF(Planner!F6="","",IF(AND(Planner!F5="",Planner!F7="",Planner!E6="",Planner!G6=""),"S",IF(AND(Planner!F5&lt;&gt;"",Planner!G6&lt;&gt;"",Planner!F7&lt;&gt;"",Planner!E6&lt;&gt;""),"M",IF(AND(Planner!F5&lt;&gt;"",Planner!F7&lt;&gt;"",Planner!E6="",Planner!G6=""),"CL",IF(AND(Planner!E6&lt;&gt;"",Planner!G6&lt;&gt;"",Planner!F5="",Planner!F7=""),"RW",IF((SUM(IF(Planner!F5="",1,0),(IF(Planner!G6="",1,0)),(IF(Planner!F7="",1,0)),(IF(Planner!E6="",1,0))))&gt;2,"E",(IF(Planner!F5="","T","")&amp;(IF(Planner!F7="","B",""))&amp;(IF(Planner!E6="","L",""))&amp;(IF(Planner!G6="","R","")))))))))</f>
        <v/>
      </c>
      <c r="BQ13" s="94" t="str">
        <f>IF(Planner!G6="","",IF(AND(Planner!G5="",Planner!G7="",Planner!F6="",Planner!H6=""),"S",IF(AND(Planner!G5&lt;&gt;"",Planner!H6&lt;&gt;"",Planner!G7&lt;&gt;"",Planner!F6&lt;&gt;""),"M",IF(AND(Planner!G5&lt;&gt;"",Planner!G7&lt;&gt;"",Planner!F6="",Planner!H6=""),"CL",IF(AND(Planner!F6&lt;&gt;"",Planner!H6&lt;&gt;"",Planner!G5="",Planner!G7=""),"RW",IF((SUM(IF(Planner!G5="",1,0),(IF(Planner!H6="",1,0)),(IF(Planner!G7="",1,0)),(IF(Planner!F6="",1,0))))&gt;2,"E",(IF(Planner!G5="","T","")&amp;(IF(Planner!G7="","B",""))&amp;(IF(Planner!F6="","L",""))&amp;(IF(Planner!H6="","R","")))))))))</f>
        <v/>
      </c>
      <c r="BR13" s="94" t="str">
        <f>IF(Planner!H6="","",IF(AND(Planner!H5="",Planner!H7="",Planner!G6="",Planner!I6=""),"S",IF(AND(Planner!H5&lt;&gt;"",Planner!I6&lt;&gt;"",Planner!H7&lt;&gt;"",Planner!G6&lt;&gt;""),"M",IF(AND(Planner!H5&lt;&gt;"",Planner!H7&lt;&gt;"",Planner!G6="",Planner!I6=""),"CL",IF(AND(Planner!G6&lt;&gt;"",Planner!I6&lt;&gt;"",Planner!H5="",Planner!H7=""),"RW",IF((SUM(IF(Planner!H5="",1,0),(IF(Planner!I6="",1,0)),(IF(Planner!H7="",1,0)),(IF(Planner!G6="",1,0))))&gt;2,"E",(IF(Planner!H5="","T","")&amp;(IF(Planner!H7="","B",""))&amp;(IF(Planner!G6="","L",""))&amp;(IF(Planner!I6="","R","")))))))))</f>
        <v/>
      </c>
      <c r="BS13" s="94" t="str">
        <f>IF(Planner!I6="","",IF(AND(Planner!I5="",Planner!I7="",Planner!H6="",Planner!J6=""),"S",IF(AND(Planner!I5&lt;&gt;"",Planner!J6&lt;&gt;"",Planner!I7&lt;&gt;"",Planner!H6&lt;&gt;""),"M",IF(AND(Planner!I5&lt;&gt;"",Planner!I7&lt;&gt;"",Planner!H6="",Planner!J6=""),"CL",IF(AND(Planner!H6&lt;&gt;"",Planner!J6&lt;&gt;"",Planner!I5="",Planner!I7=""),"RW",IF((SUM(IF(Planner!I5="",1,0),(IF(Planner!J6="",1,0)),(IF(Planner!I7="",1,0)),(IF(Planner!H6="",1,0))))&gt;2,"E",(IF(Planner!I5="","T","")&amp;(IF(Planner!I7="","B",""))&amp;(IF(Planner!H6="","L",""))&amp;(IF(Planner!J6="","R","")))))))))</f>
        <v/>
      </c>
      <c r="BT13" s="94" t="str">
        <f>IF(Planner!J6="","",IF(AND(Planner!J5="",Planner!J7="",Planner!I6="",Planner!K6=""),"S",IF(AND(Planner!J5&lt;&gt;"",Planner!K6&lt;&gt;"",Planner!J7&lt;&gt;"",Planner!I6&lt;&gt;""),"M",IF(AND(Planner!J5&lt;&gt;"",Planner!J7&lt;&gt;"",Planner!I6="",Planner!K6=""),"CL",IF(AND(Planner!I6&lt;&gt;"",Planner!K6&lt;&gt;"",Planner!J5="",Planner!J7=""),"RW",IF((SUM(IF(Planner!J5="",1,0),(IF(Planner!K6="",1,0)),(IF(Planner!J7="",1,0)),(IF(Planner!I6="",1,0))))&gt;2,"E",(IF(Planner!J5="","T","")&amp;(IF(Planner!J7="","B",""))&amp;(IF(Planner!I6="","L",""))&amp;(IF(Planner!K6="","R","")))))))))</f>
        <v/>
      </c>
      <c r="BU13" s="94" t="str">
        <f>IF(Planner!K6="","",IF(AND(Planner!K5="",Planner!K7="",Planner!J6="",Planner!L6=""),"S",IF(AND(Planner!K5&lt;&gt;"",Planner!L6&lt;&gt;"",Planner!K7&lt;&gt;"",Planner!J6&lt;&gt;""),"M",IF(AND(Planner!K5&lt;&gt;"",Planner!K7&lt;&gt;"",Planner!J6="",Planner!L6=""),"CL",IF(AND(Planner!J6&lt;&gt;"",Planner!L6&lt;&gt;"",Planner!K5="",Planner!K7=""),"RW",IF((SUM(IF(Planner!K5="",1,0),(IF(Planner!L6="",1,0)),(IF(Planner!K7="",1,0)),(IF(Planner!J6="",1,0))))&gt;2,"E",(IF(Planner!K5="","T","")&amp;(IF(Planner!K7="","B",""))&amp;(IF(Planner!J6="","L",""))&amp;(IF(Planner!L6="","R","")))))))))</f>
        <v/>
      </c>
      <c r="BV13" s="94" t="str">
        <f>IF(Planner!L6="","",IF(AND(Planner!L5="",Planner!L7="",Planner!K6="",Planner!M6=""),"S",IF(AND(Planner!L5&lt;&gt;"",Planner!M6&lt;&gt;"",Planner!L7&lt;&gt;"",Planner!K6&lt;&gt;""),"M",IF(AND(Planner!L5&lt;&gt;"",Planner!L7&lt;&gt;"",Planner!K6="",Planner!M6=""),"CL",IF(AND(Planner!K6&lt;&gt;"",Planner!M6&lt;&gt;"",Planner!L5="",Planner!L7=""),"RW",IF((SUM(IF(Planner!L5="",1,0),(IF(Planner!M6="",1,0)),(IF(Planner!L7="",1,0)),(IF(Planner!K6="",1,0))))&gt;2,"E",(IF(Planner!L5="","T","")&amp;(IF(Planner!L7="","B",""))&amp;(IF(Planner!K6="","L",""))&amp;(IF(Planner!M6="","R","")))))))))</f>
        <v/>
      </c>
      <c r="BW13" s="94" t="str">
        <f>IF(Planner!M6="","",IF(AND(Planner!M5="",Planner!M7="",Planner!L6="",Planner!N6=""),"S",IF(AND(Planner!M5&lt;&gt;"",Planner!N6&lt;&gt;"",Planner!M7&lt;&gt;"",Planner!L6&lt;&gt;""),"M",IF(AND(Planner!M5&lt;&gt;"",Planner!M7&lt;&gt;"",Planner!L6="",Planner!N6=""),"CL",IF(AND(Planner!L6&lt;&gt;"",Planner!N6&lt;&gt;"",Planner!M5="",Planner!M7=""),"RW",IF((SUM(IF(Planner!M5="",1,0),(IF(Planner!N6="",1,0)),(IF(Planner!M7="",1,0)),(IF(Planner!L6="",1,0))))&gt;2,"E",(IF(Planner!M5="","T","")&amp;(IF(Planner!M7="","B",""))&amp;(IF(Planner!L6="","L",""))&amp;(IF(Planner!N6="","R","")))))))))</f>
        <v/>
      </c>
      <c r="BX13" s="94" t="str">
        <f>IF(Planner!N6="","",IF(AND(Planner!N5="",Planner!N7="",Planner!M6="",Planner!O6=""),"S",IF(AND(Planner!N5&lt;&gt;"",Planner!O6&lt;&gt;"",Planner!N7&lt;&gt;"",Planner!M6&lt;&gt;""),"M",IF(AND(Planner!N5&lt;&gt;"",Planner!N7&lt;&gt;"",Planner!M6="",Planner!O6=""),"CL",IF(AND(Planner!M6&lt;&gt;"",Planner!O6&lt;&gt;"",Planner!N5="",Planner!N7=""),"RW",IF((SUM(IF(Planner!N5="",1,0),(IF(Planner!O6="",1,0)),(IF(Planner!N7="",1,0)),(IF(Planner!M6="",1,0))))&gt;2,"E",(IF(Planner!N5="","T","")&amp;(IF(Planner!N7="","B",""))&amp;(IF(Planner!M6="","L",""))&amp;(IF(Planner!O6="","R","")))))))))</f>
        <v/>
      </c>
      <c r="BY13" s="94" t="str">
        <f>IF(Planner!O6="","",IF(AND(Planner!O5="",Planner!O7="",Planner!N6="",Planner!P6=""),"S",IF(AND(Planner!O5&lt;&gt;"",Planner!P6&lt;&gt;"",Planner!O7&lt;&gt;"",Planner!N6&lt;&gt;""),"M",IF(AND(Planner!O5&lt;&gt;"",Planner!O7&lt;&gt;"",Planner!N6="",Planner!P6=""),"CL",IF(AND(Planner!N6&lt;&gt;"",Planner!P6&lt;&gt;"",Planner!O5="",Planner!O7=""),"RW",IF((SUM(IF(Planner!O5="",1,0),(IF(Planner!P6="",1,0)),(IF(Planner!O7="",1,0)),(IF(Planner!N6="",1,0))))&gt;2,"E",(IF(Planner!O5="","T","")&amp;(IF(Planner!O7="","B",""))&amp;(IF(Planner!N6="","L",""))&amp;(IF(Planner!P6="","R","")))))))))</f>
        <v/>
      </c>
      <c r="BZ13" s="94" t="str">
        <f>IF(Planner!P6="","",IF(AND(Planner!P5="",Planner!P7="",Planner!O6="",Planner!Q6=""),"S",IF(AND(Planner!P5&lt;&gt;"",Planner!Q6&lt;&gt;"",Planner!P7&lt;&gt;"",Planner!O6&lt;&gt;""),"M",IF(AND(Planner!P5&lt;&gt;"",Planner!P7&lt;&gt;"",Planner!O6="",Planner!Q6=""),"CL",IF(AND(Planner!O6&lt;&gt;"",Planner!Q6&lt;&gt;"",Planner!P5="",Planner!P7=""),"RW",IF((SUM(IF(Planner!P5="",1,0),(IF(Planner!Q6="",1,0)),(IF(Planner!P7="",1,0)),(IF(Planner!O6="",1,0))))&gt;2,"E",(IF(Planner!P5="","T","")&amp;(IF(Planner!P7="","B",""))&amp;(IF(Planner!O6="","L",""))&amp;(IF(Planner!Q6="","R","")))))))))</f>
        <v/>
      </c>
      <c r="CA13" s="94" t="str">
        <f>IF(Planner!Q6="","",IF(AND(Planner!Q5="",Planner!Q7="",Planner!P6="",Planner!R6=""),"S",IF(AND(Planner!Q5&lt;&gt;"",Planner!R6&lt;&gt;"",Planner!Q7&lt;&gt;"",Planner!P6&lt;&gt;""),"M",IF(AND(Planner!Q5&lt;&gt;"",Planner!Q7&lt;&gt;"",Planner!P6="",Planner!R6=""),"CL",IF(AND(Planner!P6&lt;&gt;"",Planner!R6&lt;&gt;"",Planner!Q5="",Planner!Q7=""),"RW",IF((SUM(IF(Planner!Q5="",1,0),(IF(Planner!R6="",1,0)),(IF(Planner!Q7="",1,0)),(IF(Planner!P6="",1,0))))&gt;2,"E",(IF(Planner!Q5="","T","")&amp;(IF(Planner!Q7="","B",""))&amp;(IF(Planner!P6="","L",""))&amp;(IF(Planner!R6="","R","")))))))))</f>
        <v/>
      </c>
      <c r="CB13" s="94" t="str">
        <f>IF(Planner!R6="","",IF(AND(Planner!R5="",Planner!R7="",Planner!Q6="",Planner!S6=""),"S",IF(AND(Planner!R5&lt;&gt;"",Planner!S6&lt;&gt;"",Planner!R7&lt;&gt;"",Planner!Q6&lt;&gt;""),"M",IF(AND(Planner!R5&lt;&gt;"",Planner!R7&lt;&gt;"",Planner!Q6="",Planner!S6=""),"CL",IF(AND(Planner!Q6&lt;&gt;"",Planner!S6&lt;&gt;"",Planner!R5="",Planner!R7=""),"RW",IF((SUM(IF(Planner!R5="",1,0),(IF(Planner!S6="",1,0)),(IF(Planner!R7="",1,0)),(IF(Planner!Q6="",1,0))))&gt;2,"E",(IF(Planner!R5="","T","")&amp;(IF(Planner!R7="","B",""))&amp;(IF(Planner!Q6="","L",""))&amp;(IF(Planner!S6="","R","")))))))))</f>
        <v/>
      </c>
      <c r="CC13" s="94" t="str">
        <f>IF(Planner!S6="","",IF(AND(Planner!S5="",Planner!S7="",Planner!R6="",Planner!T6=""),"S",IF(AND(Planner!S5&lt;&gt;"",Planner!T6&lt;&gt;"",Planner!S7&lt;&gt;"",Planner!R6&lt;&gt;""),"M",IF(AND(Planner!S5&lt;&gt;"",Planner!S7&lt;&gt;"",Planner!R6="",Planner!T6=""),"CL",IF(AND(Planner!R6&lt;&gt;"",Planner!T6&lt;&gt;"",Planner!S5="",Planner!S7=""),"RW",IF((SUM(IF(Planner!S5="",1,0),(IF(Planner!T6="",1,0)),(IF(Planner!S7="",1,0)),(IF(Planner!R6="",1,0))))&gt;2,"E",(IF(Planner!S5="","T","")&amp;(IF(Planner!S7="","B",""))&amp;(IF(Planner!R6="","L",""))&amp;(IF(Planner!T6="","R","")))))))))</f>
        <v/>
      </c>
      <c r="CD13" s="94" t="str">
        <f>IF(Planner!T6="","",IF(AND(Planner!T5="",Planner!T7="",Planner!S6="",Planner!U6=""),"S",IF(AND(Planner!T5&lt;&gt;"",Planner!U6&lt;&gt;"",Planner!T7&lt;&gt;"",Planner!S6&lt;&gt;""),"M",IF(AND(Planner!T5&lt;&gt;"",Planner!T7&lt;&gt;"",Planner!S6="",Planner!U6=""),"CL",IF(AND(Planner!S6&lt;&gt;"",Planner!U6&lt;&gt;"",Planner!T5="",Planner!T7=""),"RW",IF((SUM(IF(Planner!T5="",1,0),(IF(Planner!U6="",1,0)),(IF(Planner!T7="",1,0)),(IF(Planner!S6="",1,0))))&gt;2,"E",(IF(Planner!T5="","T","")&amp;(IF(Planner!T7="","B",""))&amp;(IF(Planner!S6="","L",""))&amp;(IF(Planner!U6="","R","")))))))))</f>
        <v/>
      </c>
      <c r="CE13" s="94" t="str">
        <f>IF(Planner!U6="","",IF(AND(Planner!U5="",Planner!U7="",Planner!T6="",Planner!V6=""),"S",IF(AND(Planner!U5&lt;&gt;"",Planner!V6&lt;&gt;"",Planner!U7&lt;&gt;"",Planner!T6&lt;&gt;""),"M",IF(AND(Planner!U5&lt;&gt;"",Planner!U7&lt;&gt;"",Planner!T6="",Planner!V6=""),"CL",IF(AND(Planner!T6&lt;&gt;"",Planner!V6&lt;&gt;"",Planner!U5="",Planner!U7=""),"RW",IF((SUM(IF(Planner!U5="",1,0),(IF(Planner!V6="",1,0)),(IF(Planner!U7="",1,0)),(IF(Planner!T6="",1,0))))&gt;2,"E",(IF(Planner!U5="","T","")&amp;(IF(Planner!U7="","B",""))&amp;(IF(Planner!T6="","L",""))&amp;(IF(Planner!V6="","R","")))))))))</f>
        <v/>
      </c>
      <c r="CF13" s="94" t="str">
        <f>IF(Planner!V6="","",IF(AND(Planner!V5="",Planner!V7="",Planner!U6="",Planner!W6=""),"S",IF(AND(Planner!V5&lt;&gt;"",Planner!W6&lt;&gt;"",Planner!V7&lt;&gt;"",Planner!U6&lt;&gt;""),"M",IF(AND(Planner!V5&lt;&gt;"",Planner!V7&lt;&gt;"",Planner!U6="",Planner!W6=""),"CL",IF(AND(Planner!U6&lt;&gt;"",Planner!W6&lt;&gt;"",Planner!V5="",Planner!V7=""),"RW",IF((SUM(IF(Planner!V5="",1,0),(IF(Planner!W6="",1,0)),(IF(Planner!V7="",1,0)),(IF(Planner!U6="",1,0))))&gt;2,"E",(IF(Planner!V5="","T","")&amp;(IF(Planner!V7="","B",""))&amp;(IF(Planner!U6="","L",""))&amp;(IF(Planner!W6="","R","")))))))))</f>
        <v/>
      </c>
      <c r="CG13" s="94" t="str">
        <f>IF(Planner!W6="","",IF(AND(Planner!W5="",Planner!W7="",Planner!V6="",Planner!X6=""),"S",IF(AND(Planner!W5&lt;&gt;"",Planner!X6&lt;&gt;"",Planner!W7&lt;&gt;"",Planner!V6&lt;&gt;""),"M",IF(AND(Planner!W5&lt;&gt;"",Planner!W7&lt;&gt;"",Planner!V6="",Planner!X6=""),"CL",IF(AND(Planner!V6&lt;&gt;"",Planner!X6&lt;&gt;"",Planner!W5="",Planner!W7=""),"RW",IF((SUM(IF(Planner!W5="",1,0),(IF(Planner!X6="",1,0)),(IF(Planner!W7="",1,0)),(IF(Planner!V6="",1,0))))&gt;2,"E",(IF(Planner!W5="","T","")&amp;(IF(Planner!W7="","B",""))&amp;(IF(Planner!V6="","L",""))&amp;(IF(Planner!X6="","R","")))))))))</f>
        <v/>
      </c>
      <c r="CH13" s="94" t="str">
        <f>IF(Planner!X6="","",IF(AND(Planner!X5="",Planner!X7="",Planner!W6="",Planner!Y6=""),"S",IF(AND(Planner!X5&lt;&gt;"",Planner!Y6&lt;&gt;"",Planner!X7&lt;&gt;"",Planner!W6&lt;&gt;""),"M",IF(AND(Planner!X5&lt;&gt;"",Planner!X7&lt;&gt;"",Planner!W6="",Planner!Y6=""),"CL",IF(AND(Planner!W6&lt;&gt;"",Planner!Y6&lt;&gt;"",Planner!X5="",Planner!X7=""),"RW",IF((SUM(IF(Planner!X5="",1,0),(IF(Planner!Y6="",1,0)),(IF(Planner!X7="",1,0)),(IF(Planner!W6="",1,0))))&gt;2,"E",(IF(Planner!X5="","T","")&amp;(IF(Planner!X7="","B",""))&amp;(IF(Planner!W6="","L",""))&amp;(IF(Planner!Y6="","R","")))))))))</f>
        <v/>
      </c>
      <c r="CI13" s="94" t="str">
        <f>IF(Planner!Y6="","",IF(AND(Planner!Y5="",Planner!Y7="",Planner!X6="",Planner!Z6=""),"S",IF(AND(Planner!Y5&lt;&gt;"",Planner!Z6&lt;&gt;"",Planner!Y7&lt;&gt;"",Planner!X6&lt;&gt;""),"M",IF(AND(Planner!Y5&lt;&gt;"",Planner!Y7&lt;&gt;"",Planner!X6="",Planner!Z6=""),"CL",IF(AND(Planner!X6&lt;&gt;"",Planner!Z6&lt;&gt;"",Planner!Y5="",Planner!Y7=""),"RW",IF((SUM(IF(Planner!Y5="",1,0),(IF(Planner!Z6="",1,0)),(IF(Planner!Y7="",1,0)),(IF(Planner!X6="",1,0))))&gt;2,"E",(IF(Planner!Y5="","T","")&amp;(IF(Planner!Y7="","B",""))&amp;(IF(Planner!X6="","L",""))&amp;(IF(Planner!Z6="","R","")))))))))</f>
        <v/>
      </c>
      <c r="CJ13" s="94" t="str">
        <f>IF(Planner!Z6="","",IF(AND(Planner!Z5="",Planner!Z7="",Planner!Y6="",Planner!AA6=""),"S",IF(AND(Planner!Z5&lt;&gt;"",Planner!AA6&lt;&gt;"",Planner!Z7&lt;&gt;"",Planner!Y6&lt;&gt;""),"M",IF(AND(Planner!Z5&lt;&gt;"",Planner!Z7&lt;&gt;"",Planner!Y6="",Planner!AA6=""),"CL",IF(AND(Planner!Y6&lt;&gt;"",Planner!AA6&lt;&gt;"",Planner!Z5="",Planner!Z7=""),"RW",IF((SUM(IF(Planner!Z5="",1,0),(IF(Planner!AA6="",1,0)),(IF(Planner!Z7="",1,0)),(IF(Planner!Y6="",1,0))))&gt;2,"E",(IF(Planner!Z5="","T","")&amp;(IF(Planner!Z7="","B",""))&amp;(IF(Planner!Y6="","L",""))&amp;(IF(Planner!AA6="","R","")))))))))</f>
        <v/>
      </c>
      <c r="CK13" s="94" t="str">
        <f>IF(Planner!AA6="","",IF(AND(Planner!AA5="",Planner!AA7="",Planner!Z6="",Planner!AB6=""),"S",IF(AND(Planner!AA5&lt;&gt;"",Planner!AB6&lt;&gt;"",Planner!AA7&lt;&gt;"",Planner!Z6&lt;&gt;""),"M",IF(AND(Planner!AA5&lt;&gt;"",Planner!AA7&lt;&gt;"",Planner!Z6="",Planner!AB6=""),"CL",IF(AND(Planner!Z6&lt;&gt;"",Planner!AB6&lt;&gt;"",Planner!AA5="",Planner!AA7=""),"RW",IF((SUM(IF(Planner!AA5="",1,0),(IF(Planner!AB6="",1,0)),(IF(Planner!AA7="",1,0)),(IF(Planner!Z6="",1,0))))&gt;2,"E",(IF(Planner!AA5="","T","")&amp;(IF(Planner!AA7="","B",""))&amp;(IF(Planner!Z6="","L",""))&amp;(IF(Planner!AB6="","R","")))))))))</f>
        <v/>
      </c>
      <c r="CL13" s="94" t="str">
        <f>IF(Planner!AB6="","",IF(AND(Planner!AB5="",Planner!AB7="",Planner!AA6="",Planner!AC6=""),"S",IF(AND(Planner!AB5&lt;&gt;"",Planner!AC6&lt;&gt;"",Planner!AB7&lt;&gt;"",Planner!AA6&lt;&gt;""),"M",IF(AND(Planner!AB5&lt;&gt;"",Planner!AB7&lt;&gt;"",Planner!AA6="",Planner!AC6=""),"CL",IF(AND(Planner!AA6&lt;&gt;"",Planner!AC6&lt;&gt;"",Planner!AB5="",Planner!AB7=""),"RW",IF((SUM(IF(Planner!AB5="",1,0),(IF(Planner!AC6="",1,0)),(IF(Planner!AB7="",1,0)),(IF(Planner!AA6="",1,0))))&gt;2,"E",(IF(Planner!AB5="","T","")&amp;(IF(Planner!AB7="","B",""))&amp;(IF(Planner!AA6="","L",""))&amp;(IF(Planner!AC6="","R","")))))))))</f>
        <v/>
      </c>
      <c r="CM13" s="94" t="str">
        <f>IF(Planner!AC6="","",IF(AND(Planner!AC5="",Planner!AC7="",Planner!AB6="",Planner!AD6=""),"S",IF(AND(Planner!AC5&lt;&gt;"",Planner!AD6&lt;&gt;"",Planner!AC7&lt;&gt;"",Planner!AB6&lt;&gt;""),"M",IF(AND(Planner!AC5&lt;&gt;"",Planner!AC7&lt;&gt;"",Planner!AB6="",Planner!AD6=""),"CL",IF(AND(Planner!AB6&lt;&gt;"",Planner!AD6&lt;&gt;"",Planner!AC5="",Planner!AC7=""),"RW",IF((SUM(IF(Planner!AC5="",1,0),(IF(Planner!AD6="",1,0)),(IF(Planner!AC7="",1,0)),(IF(Planner!AB6="",1,0))))&gt;2,"E",(IF(Planner!AC5="","T","")&amp;(IF(Planner!AC7="","B",""))&amp;(IF(Planner!AB6="","L",""))&amp;(IF(Planner!AD6="","R","")))))))))</f>
        <v/>
      </c>
      <c r="CN13" s="94" t="str">
        <f>IF(Planner!AD6="","",IF(AND(Planner!AD5="",Planner!AD7="",Planner!AC6="",Planner!AE6=""),"S",IF(AND(Planner!AD5&lt;&gt;"",Planner!AE6&lt;&gt;"",Planner!AD7&lt;&gt;"",Planner!AC6&lt;&gt;""),"M",IF(AND(Planner!AD5&lt;&gt;"",Planner!AD7&lt;&gt;"",Planner!AC6="",Planner!AE6=""),"CL",IF(AND(Planner!AC6&lt;&gt;"",Planner!AE6&lt;&gt;"",Planner!AD5="",Planner!AD7=""),"RW",IF((SUM(IF(Planner!AD5="",1,0),(IF(Planner!AE6="",1,0)),(IF(Planner!AD7="",1,0)),(IF(Planner!AC6="",1,0))))&gt;2,"E",(IF(Planner!AD5="","T","")&amp;(IF(Planner!AD7="","B",""))&amp;(IF(Planner!AC6="","L",""))&amp;(IF(Planner!AE6="","R","")))))))))</f>
        <v/>
      </c>
      <c r="CO13" s="94" t="str">
        <f>IF(Planner!AE6="","",IF(AND(Planner!AE5="",Planner!AE7="",Planner!AD6="",Planner!AF6=""),"S",IF(AND(Planner!AE5&lt;&gt;"",Planner!AF6&lt;&gt;"",Planner!AE7&lt;&gt;"",Planner!AD6&lt;&gt;""),"M",IF(AND(Planner!AE5&lt;&gt;"",Planner!AE7&lt;&gt;"",Planner!AD6="",Planner!AF6=""),"CL",IF(AND(Planner!AD6&lt;&gt;"",Planner!AF6&lt;&gt;"",Planner!AE5="",Planner!AE7=""),"RW",IF((SUM(IF(Planner!AE5="",1,0),(IF(Planner!AF6="",1,0)),(IF(Planner!AE7="",1,0)),(IF(Planner!AD6="",1,0))))&gt;2,"E",(IF(Planner!AE5="","T","")&amp;(IF(Planner!AE7="","B",""))&amp;(IF(Planner!AD6="","L",""))&amp;(IF(Planner!AF6="","R","")))))))))</f>
        <v/>
      </c>
      <c r="CP13" s="94" t="str">
        <f>IF(Planner!AF6="","",IF(AND(Planner!AF5="",Planner!AF7="",Planner!AE6="",Planner!AG6=""),"S",IF(AND(Planner!AF5&lt;&gt;"",Planner!AG6&lt;&gt;"",Planner!AF7&lt;&gt;"",Planner!AE6&lt;&gt;""),"M",IF(AND(Planner!AF5&lt;&gt;"",Planner!AF7&lt;&gt;"",Planner!AE6="",Planner!AG6=""),"CL",IF(AND(Planner!AE6&lt;&gt;"",Planner!AG6&lt;&gt;"",Planner!AF5="",Planner!AF7=""),"RW",IF((SUM(IF(Planner!AF5="",1,0),(IF(Planner!AG6="",1,0)),(IF(Planner!AF7="",1,0)),(IF(Planner!AE6="",1,0))))&gt;2,"E",(IF(Planner!AF5="","T","")&amp;(IF(Planner!AF7="","B",""))&amp;(IF(Planner!AE6="","L",""))&amp;(IF(Planner!AG6="","R","")))))))))</f>
        <v/>
      </c>
      <c r="CQ13" s="94" t="str">
        <f>IF(Planner!AG6="","",IF(AND(Planner!AG5="",Planner!AG7="",Planner!AF6="",Planner!AH6=""),"S",IF(AND(Planner!AG5&lt;&gt;"",Planner!AH6&lt;&gt;"",Planner!AG7&lt;&gt;"",Planner!AF6&lt;&gt;""),"M",IF(AND(Planner!AG5&lt;&gt;"",Planner!AG7&lt;&gt;"",Planner!AF6="",Planner!AH6=""),"CL",IF(AND(Planner!AF6&lt;&gt;"",Planner!AH6&lt;&gt;"",Planner!AG5="",Planner!AG7=""),"RW",IF((SUM(IF(Planner!AG5="",1,0),(IF(Planner!AH6="",1,0)),(IF(Planner!AG7="",1,0)),(IF(Planner!AF6="",1,0))))&gt;2,"E",(IF(Planner!AG5="","T","")&amp;(IF(Planner!AG7="","B",""))&amp;(IF(Planner!AF6="","L",""))&amp;(IF(Planner!AH6="","R","")))))))))</f>
        <v/>
      </c>
      <c r="CR13" s="94" t="str">
        <f>IF(Planner!AH6="","",IF(AND(Planner!AH5="",Planner!AH7="",Planner!AG6="",Planner!AI6=""),"S",IF(AND(Planner!AH5&lt;&gt;"",Planner!AI6&lt;&gt;"",Planner!AH7&lt;&gt;"",Planner!AG6&lt;&gt;""),"M",IF(AND(Planner!AH5&lt;&gt;"",Planner!AH7&lt;&gt;"",Planner!AG6="",Planner!AI6=""),"CL",IF(AND(Planner!AG6&lt;&gt;"",Planner!AI6&lt;&gt;"",Planner!AH5="",Planner!AH7=""),"RW",IF((SUM(IF(Planner!AH5="",1,0),(IF(Planner!AI6="",1,0)),(IF(Planner!AH7="",1,0)),(IF(Planner!AG6="",1,0))))&gt;2,"E",(IF(Planner!AH5="","T","")&amp;(IF(Planner!AH7="","B",""))&amp;(IF(Planner!AG6="","L",""))&amp;(IF(Planner!AI6="","R","")))))))))</f>
        <v/>
      </c>
      <c r="CS13" s="94" t="str">
        <f>IF(Planner!AI6="","",IF(AND(Planner!AI5="",Planner!AI7="",Planner!AH6="",Planner!AJ6=""),"S",IF(AND(Planner!AI5&lt;&gt;"",Planner!AJ6&lt;&gt;"",Planner!AI7&lt;&gt;"",Planner!AH6&lt;&gt;""),"M",IF(AND(Planner!AI5&lt;&gt;"",Planner!AI7&lt;&gt;"",Planner!AH6="",Planner!AJ6=""),"CL",IF(AND(Planner!AH6&lt;&gt;"",Planner!AJ6&lt;&gt;"",Planner!AI5="",Planner!AI7=""),"RW",IF((SUM(IF(Planner!AI5="",1,0),(IF(Planner!AJ6="",1,0)),(IF(Planner!AI7="",1,0)),(IF(Planner!AH6="",1,0))))&gt;2,"E",(IF(Planner!AI5="","T","")&amp;(IF(Planner!AI7="","B",""))&amp;(IF(Planner!AH6="","L",""))&amp;(IF(Planner!AJ6="","R","")))))))))</f>
        <v/>
      </c>
      <c r="CT13" s="94" t="str">
        <f>IF(Planner!AJ6="","",IF(AND(Planner!AJ5="",Planner!AJ7="",Planner!AI6="",Planner!AK6=""),"S",IF(AND(Planner!AJ5&lt;&gt;"",Planner!AK6&lt;&gt;"",Planner!AJ7&lt;&gt;"",Planner!AI6&lt;&gt;""),"M",IF(AND(Planner!AJ5&lt;&gt;"",Planner!AJ7&lt;&gt;"",Planner!AI6="",Planner!AK6=""),"CL",IF(AND(Planner!AI6&lt;&gt;"",Planner!AK6&lt;&gt;"",Planner!AJ5="",Planner!AJ7=""),"RW",IF((SUM(IF(Planner!AJ5="",1,0),(IF(Planner!AK6="",1,0)),(IF(Planner!AJ7="",1,0)),(IF(Planner!AI6="",1,0))))&gt;2,"E",(IF(Planner!AJ5="","T","")&amp;(IF(Planner!AJ7="","B",""))&amp;(IF(Planner!AI6="","L",""))&amp;(IF(Planner!AK6="","R","")))))))))</f>
        <v/>
      </c>
      <c r="CU13" s="94" t="str">
        <f>IF(Planner!AK6="","",IF(AND(Planner!AK5="",Planner!AK7="",Planner!AJ6="",Planner!AL6=""),"S",IF(AND(Planner!AK5&lt;&gt;"",Planner!AL6&lt;&gt;"",Planner!AK7&lt;&gt;"",Planner!AJ6&lt;&gt;""),"M",IF(AND(Planner!AK5&lt;&gt;"",Planner!AK7&lt;&gt;"",Planner!AJ6="",Planner!AL6=""),"CL",IF(AND(Planner!AJ6&lt;&gt;"",Planner!AL6&lt;&gt;"",Planner!AK5="",Planner!AK7=""),"RW",IF((SUM(IF(Planner!AK5="",1,0),(IF(Planner!AL6="",1,0)),(IF(Planner!AK7="",1,0)),(IF(Planner!AJ6="",1,0))))&gt;2,"E",(IF(Planner!AK5="","T","")&amp;(IF(Planner!AK7="","B",""))&amp;(IF(Planner!AJ6="","L",""))&amp;(IF(Planner!AL6="","R","")))))))))</f>
        <v/>
      </c>
      <c r="CV13" s="94" t="str">
        <f>IF(Planner!AL6="","",IF(AND(Planner!AL5="",Planner!AL7="",Planner!AK6="",Planner!AM6=""),"S",IF(AND(Planner!AL5&lt;&gt;"",Planner!AM6&lt;&gt;"",Planner!AL7&lt;&gt;"",Planner!AK6&lt;&gt;""),"M",IF(AND(Planner!AL5&lt;&gt;"",Planner!AL7&lt;&gt;"",Planner!AK6="",Planner!AM6=""),"CL",IF(AND(Planner!AK6&lt;&gt;"",Planner!AM6&lt;&gt;"",Planner!AL5="",Planner!AL7=""),"RW",IF((SUM(IF(Planner!AL5="",1,0),(IF(Planner!AM6="",1,0)),(IF(Planner!AL7="",1,0)),(IF(Planner!AK6="",1,0))))&gt;2,"E",(IF(Planner!AL5="","T","")&amp;(IF(Planner!AL7="","B",""))&amp;(IF(Planner!AK6="","L",""))&amp;(IF(Planner!AM6="","R","")))))))))</f>
        <v/>
      </c>
      <c r="CW13" s="94" t="str">
        <f>IF(Planner!AM6="","",IF(AND(Planner!AM5="",Planner!AM7="",Planner!AL6="",Planner!AN6=""),"S",IF(AND(Planner!AM5&lt;&gt;"",Planner!AN6&lt;&gt;"",Planner!AM7&lt;&gt;"",Planner!AL6&lt;&gt;""),"M",IF(AND(Planner!AM5&lt;&gt;"",Planner!AM7&lt;&gt;"",Planner!AL6="",Planner!AN6=""),"CL",IF(AND(Planner!AL6&lt;&gt;"",Planner!AN6&lt;&gt;"",Planner!AM5="",Planner!AM7=""),"RW",IF((SUM(IF(Planner!AM5="",1,0),(IF(Planner!AN6="",1,0)),(IF(Planner!AM7="",1,0)),(IF(Planner!AL6="",1,0))))&gt;2,"E",(IF(Planner!AM5="","T","")&amp;(IF(Planner!AM7="","B",""))&amp;(IF(Planner!AL6="","L",""))&amp;(IF(Planner!AN6="","R","")))))))))</f>
        <v/>
      </c>
      <c r="CX13" s="94" t="str">
        <f>IF(Planner!AN6="","",IF(AND(Planner!AN5="",Planner!AN7="",Planner!AM6="",Planner!AO6=""),"S",IF(AND(Planner!AN5&lt;&gt;"",Planner!AO6&lt;&gt;"",Planner!AN7&lt;&gt;"",Planner!AM6&lt;&gt;""),"M",IF(AND(Planner!AN5&lt;&gt;"",Planner!AN7&lt;&gt;"",Planner!AM6="",Planner!AO6=""),"CL",IF(AND(Planner!AM6&lt;&gt;"",Planner!AO6&lt;&gt;"",Planner!AN5="",Planner!AN7=""),"RW",IF((SUM(IF(Planner!AN5="",1,0),(IF(Planner!AO6="",1,0)),(IF(Planner!AN7="",1,0)),(IF(Planner!AM6="",1,0))))&gt;2,"E",(IF(Planner!AN5="","T","")&amp;(IF(Planner!AN7="","B",""))&amp;(IF(Planner!AM6="","L",""))&amp;(IF(Planner!AO6="","R","")))))))))</f>
        <v/>
      </c>
      <c r="CY13" s="94" t="str">
        <f>IF(Planner!AO6="","",IF(AND(Planner!AO5="",Planner!AO7="",Planner!AN6="",Planner!AP6=""),"S",IF(AND(Planner!AO5&lt;&gt;"",Planner!AP6&lt;&gt;"",Planner!AO7&lt;&gt;"",Planner!AN6&lt;&gt;""),"M",IF(AND(Planner!AO5&lt;&gt;"",Planner!AO7&lt;&gt;"",Planner!AN6="",Planner!AP6=""),"CL",IF(AND(Planner!AN6&lt;&gt;"",Planner!AP6&lt;&gt;"",Planner!AO5="",Planner!AO7=""),"RW",IF((SUM(IF(Planner!AO5="",1,0),(IF(Planner!AP6="",1,0)),(IF(Planner!AO7="",1,0)),(IF(Planner!AN6="",1,0))))&gt;2,"E",(IF(Planner!AO5="","T","")&amp;(IF(Planner!AO7="","B",""))&amp;(IF(Planner!AN6="","L",""))&amp;(IF(Planner!AP6="","R","")))))))))</f>
        <v/>
      </c>
      <c r="CZ13" s="94" t="str">
        <f>IF(Planner!AP6="","",IF(AND(Planner!AP5="",Planner!AP7="",Planner!AO6="",Planner!AQ6=""),"S",IF(AND(Planner!AP5&lt;&gt;"",Planner!AQ6&lt;&gt;"",Planner!AP7&lt;&gt;"",Planner!AO6&lt;&gt;""),"M",IF(AND(Planner!AP5&lt;&gt;"",Planner!AP7&lt;&gt;"",Planner!AO6="",Planner!AQ6=""),"CL",IF(AND(Planner!AO6&lt;&gt;"",Planner!AQ6&lt;&gt;"",Planner!AP5="",Planner!AP7=""),"RW",IF((SUM(IF(Planner!AP5="",1,0),(IF(Planner!AQ6="",1,0)),(IF(Planner!AP7="",1,0)),(IF(Planner!AO6="",1,0))))&gt;2,"E",(IF(Planner!AP5="","T","")&amp;(IF(Planner!AP7="","B",""))&amp;(IF(Planner!AO6="","L",""))&amp;(IF(Planner!AQ6="","R","")))))))))</f>
        <v/>
      </c>
      <c r="DA13" s="94" t="str">
        <f>IF(Planner!AQ6="","",IF(AND(Planner!AQ5="",Planner!AQ7="",Planner!AP6="",Planner!AR6=""),"S",IF(AND(Planner!AQ5&lt;&gt;"",Planner!AR6&lt;&gt;"",Planner!AQ7&lt;&gt;"",Planner!AP6&lt;&gt;""),"M",IF(AND(Planner!AQ5&lt;&gt;"",Planner!AQ7&lt;&gt;"",Planner!AP6="",Planner!AR6=""),"CL",IF(AND(Planner!AP6&lt;&gt;"",Planner!AR6&lt;&gt;"",Planner!AQ5="",Planner!AQ7=""),"RW",IF((SUM(IF(Planner!AQ5="",1,0),(IF(Planner!AR6="",1,0)),(IF(Planner!AQ7="",1,0)),(IF(Planner!AP6="",1,0))))&gt;2,"E",(IF(Planner!AQ5="","T","")&amp;(IF(Planner!AQ7="","B",""))&amp;(IF(Planner!AP6="","L",""))&amp;(IF(Planner!AR6="","R","")))))))))</f>
        <v/>
      </c>
      <c r="DB13" s="94" t="str">
        <f>IF(Planner!AR6="","",IF(AND(Planner!AR5="",Planner!AR7="",Planner!AQ6="",Planner!AS6=""),"S",IF(AND(Planner!AR5&lt;&gt;"",Planner!AS6&lt;&gt;"",Planner!AR7&lt;&gt;"",Planner!AQ6&lt;&gt;""),"M",IF(AND(Planner!AR5&lt;&gt;"",Planner!AR7&lt;&gt;"",Planner!AQ6="",Planner!AS6=""),"CL",IF(AND(Planner!AQ6&lt;&gt;"",Planner!AS6&lt;&gt;"",Planner!AR5="",Planner!AR7=""),"RW",IF((SUM(IF(Planner!AR5="",1,0),(IF(Planner!AS6="",1,0)),(IF(Planner!AR7="",1,0)),(IF(Planner!AQ6="",1,0))))&gt;2,"E",(IF(Planner!AR5="","T","")&amp;(IF(Planner!AR7="","B",""))&amp;(IF(Planner!AQ6="","L",""))&amp;(IF(Planner!AS6="","R","")))))))))</f>
        <v/>
      </c>
      <c r="DC13" s="94" t="str">
        <f>IF(Planner!AS6="","",IF(AND(Planner!AS5="",Planner!AS7="",Planner!AR6="",Planner!AT6=""),"S",IF(AND(Planner!AS5&lt;&gt;"",Planner!AT6&lt;&gt;"",Planner!AS7&lt;&gt;"",Planner!AR6&lt;&gt;""),"M",IF(AND(Planner!AS5&lt;&gt;"",Planner!AS7&lt;&gt;"",Planner!AR6="",Planner!AT6=""),"CL",IF(AND(Planner!AR6&lt;&gt;"",Planner!AT6&lt;&gt;"",Planner!AS5="",Planner!AS7=""),"RW",IF((SUM(IF(Planner!AS5="",1,0),(IF(Planner!AT6="",1,0)),(IF(Planner!AS7="",1,0)),(IF(Planner!AR6="",1,0))))&gt;2,"E",(IF(Planner!AS5="","T","")&amp;(IF(Planner!AS7="","B",""))&amp;(IF(Planner!AR6="","L",""))&amp;(IF(Planner!AT6="","R","")))))))))</f>
        <v/>
      </c>
      <c r="DD13" s="94" t="str">
        <f>IF(Planner!AT6="","",IF(AND(Planner!AT5="",Planner!AT7="",Planner!AS6="",Planner!AU6=""),"S",IF(AND(Planner!AT5&lt;&gt;"",Planner!AU6&lt;&gt;"",Planner!AT7&lt;&gt;"",Planner!AS6&lt;&gt;""),"M",IF(AND(Planner!AT5&lt;&gt;"",Planner!AT7&lt;&gt;"",Planner!AS6="",Planner!AU6=""),"CL",IF(AND(Planner!AS6&lt;&gt;"",Planner!AU6&lt;&gt;"",Planner!AT5="",Planner!AT7=""),"RW",IF((SUM(IF(Planner!AT5="",1,0),(IF(Planner!AU6="",1,0)),(IF(Planner!AT7="",1,0)),(IF(Planner!AS6="",1,0))))&gt;2,"E",(IF(Planner!AT5="","T","")&amp;(IF(Planner!AT7="","B",""))&amp;(IF(Planner!AS6="","L",""))&amp;(IF(Planner!AU6="","R","")))))))))</f>
        <v/>
      </c>
      <c r="DE13" s="94" t="str">
        <f>IF(Planner!AU6="","",IF(AND(Planner!AU5="",Planner!AU7="",Planner!AT6="",Planner!AV6=""),"S",IF(AND(Planner!AU5&lt;&gt;"",Planner!AV6&lt;&gt;"",Planner!AU7&lt;&gt;"",Planner!AT6&lt;&gt;""),"M",IF(AND(Planner!AU5&lt;&gt;"",Planner!AU7&lt;&gt;"",Planner!AT6="",Planner!AV6=""),"CL",IF(AND(Planner!AT6&lt;&gt;"",Planner!AV6&lt;&gt;"",Planner!AU5="",Planner!AU7=""),"RW",IF((SUM(IF(Planner!AU5="",1,0),(IF(Planner!AV6="",1,0)),(IF(Planner!AU7="",1,0)),(IF(Planner!AT6="",1,0))))&gt;2,"E",(IF(Planner!AU5="","T","")&amp;(IF(Planner!AU7="","B",""))&amp;(IF(Planner!AT6="","L",""))&amp;(IF(Planner!AV6="","R","")))))))))</f>
        <v/>
      </c>
      <c r="DF13" s="94" t="str">
        <f>IF(Planner!AV6="","",IF(AND(Planner!AV5="",Planner!AV7="",Planner!AU6="",Planner!AW6=""),"S",IF(AND(Planner!AV5&lt;&gt;"",Planner!AW6&lt;&gt;"",Planner!AV7&lt;&gt;"",Planner!AU6&lt;&gt;""),"M",IF(AND(Planner!AV5&lt;&gt;"",Planner!AV7&lt;&gt;"",Planner!AU6="",Planner!AW6=""),"CL",IF(AND(Planner!AU6&lt;&gt;"",Planner!AW6&lt;&gt;"",Planner!AV5="",Planner!AV7=""),"RW",IF((SUM(IF(Planner!AV5="",1,0),(IF(Planner!AW6="",1,0)),(IF(Planner!AV7="",1,0)),(IF(Planner!AU6="",1,0))))&gt;2,"E",(IF(Planner!AV5="","T","")&amp;(IF(Planner!AV7="","B",""))&amp;(IF(Planner!AU6="","L",""))&amp;(IF(Planner!AW6="","R","")))))))))</f>
        <v/>
      </c>
      <c r="DG13" s="94" t="str">
        <f>IF(Planner!AW6="","",IF(AND(Planner!AW5="",Planner!AW7="",Planner!AV6="",Planner!AX6=""),"S",IF(AND(Planner!AW5&lt;&gt;"",Planner!AX6&lt;&gt;"",Planner!AW7&lt;&gt;"",Planner!AV6&lt;&gt;""),"M",IF(AND(Planner!AW5&lt;&gt;"",Planner!AW7&lt;&gt;"",Planner!AV6="",Planner!AX6=""),"CL",IF(AND(Planner!AV6&lt;&gt;"",Planner!AX6&lt;&gt;"",Planner!AW5="",Planner!AW7=""),"RW",IF((SUM(IF(Planner!AW5="",1,0),(IF(Planner!AX6="",1,0)),(IF(Planner!AW7="",1,0)),(IF(Planner!AV6="",1,0))))&gt;2,"E",(IF(Planner!AW5="","T","")&amp;(IF(Planner!AW7="","B",""))&amp;(IF(Planner!AV6="","L",""))&amp;(IF(Planner!AX6="","R","")))))))))</f>
        <v/>
      </c>
      <c r="DH13" s="94" t="str">
        <f>IF(Planner!AX6="","",IF(AND(Planner!AX5="",Planner!AX7="",Planner!AW6="",Planner!AY6=""),"S",IF(AND(Planner!AX5&lt;&gt;"",Planner!AY6&lt;&gt;"",Planner!AX7&lt;&gt;"",Planner!AW6&lt;&gt;""),"M",IF(AND(Planner!AX5&lt;&gt;"",Planner!AX7&lt;&gt;"",Planner!AW6="",Planner!AY6=""),"CL",IF(AND(Planner!AW6&lt;&gt;"",Planner!AY6&lt;&gt;"",Planner!AX5="",Planner!AX7=""),"RW",IF((SUM(IF(Planner!AX5="",1,0),(IF(Planner!AY6="",1,0)),(IF(Planner!AX7="",1,0)),(IF(Planner!AW6="",1,0))))&gt;2,"E",(IF(Planner!AX5="","T","")&amp;(IF(Planner!AX7="","B",""))&amp;(IF(Planner!AW6="","L",""))&amp;(IF(Planner!AY6="","R","")))))))))</f>
        <v/>
      </c>
      <c r="DI13" s="94" t="str">
        <f>IF(Planner!AY6="","",IF(AND(Planner!AY5="",Planner!AY7="",Planner!AX6="",Planner!AZ6=""),"S",IF(AND(Planner!AY5&lt;&gt;"",Planner!AZ6&lt;&gt;"",Planner!AY7&lt;&gt;"",Planner!AX6&lt;&gt;""),"M",IF(AND(Planner!AY5&lt;&gt;"",Planner!AY7&lt;&gt;"",Planner!AX6="",Planner!AZ6=""),"CL",IF(AND(Planner!AX6&lt;&gt;"",Planner!AZ6&lt;&gt;"",Planner!AY5="",Planner!AY7=""),"RW",IF((SUM(IF(Planner!AY5="",1,0),(IF(Planner!AZ6="",1,0)),(IF(Planner!AY7="",1,0)),(IF(Planner!AX6="",1,0))))&gt;2,"E",(IF(Planner!AY5="","T","")&amp;(IF(Planner!AY7="","B",""))&amp;(IF(Planner!AX6="","L",""))&amp;(IF(Planner!AZ6="","R","")))))))))</f>
        <v/>
      </c>
      <c r="DK13" s="94" t="str">
        <f t="shared" si="52"/>
        <v/>
      </c>
      <c r="DL13" s="94" t="str">
        <f t="shared" si="53"/>
        <v/>
      </c>
      <c r="DM13" s="94" t="str">
        <f t="shared" si="54"/>
        <v/>
      </c>
      <c r="DN13" s="94" t="str">
        <f t="shared" si="55"/>
        <v/>
      </c>
      <c r="DO13" s="94" t="str">
        <f t="shared" si="56"/>
        <v/>
      </c>
      <c r="DP13" s="94" t="str">
        <f t="shared" si="57"/>
        <v/>
      </c>
      <c r="DQ13" s="94" t="str">
        <f t="shared" si="58"/>
        <v/>
      </c>
      <c r="DR13" s="94" t="str">
        <f t="shared" si="59"/>
        <v/>
      </c>
      <c r="DS13" s="94" t="str">
        <f t="shared" si="60"/>
        <v/>
      </c>
      <c r="DT13" s="94" t="str">
        <f t="shared" si="61"/>
        <v/>
      </c>
      <c r="DU13" s="94" t="str">
        <f t="shared" si="62"/>
        <v/>
      </c>
      <c r="DV13" s="94" t="str">
        <f t="shared" si="63"/>
        <v/>
      </c>
      <c r="DW13" s="94" t="str">
        <f t="shared" si="64"/>
        <v/>
      </c>
      <c r="DX13" s="94" t="str">
        <f t="shared" si="65"/>
        <v/>
      </c>
      <c r="DY13" s="94" t="str">
        <f t="shared" si="66"/>
        <v/>
      </c>
      <c r="DZ13" s="94" t="str">
        <f t="shared" si="67"/>
        <v/>
      </c>
      <c r="EA13" s="94" t="str">
        <f t="shared" si="68"/>
        <v/>
      </c>
      <c r="EB13" s="94" t="str">
        <f t="shared" si="69"/>
        <v/>
      </c>
      <c r="EC13" s="94" t="str">
        <f t="shared" si="70"/>
        <v/>
      </c>
      <c r="ED13" s="94" t="str">
        <f t="shared" si="71"/>
        <v/>
      </c>
      <c r="EE13" s="94" t="str">
        <f t="shared" si="72"/>
        <v/>
      </c>
      <c r="EF13" s="94" t="str">
        <f t="shared" si="73"/>
        <v/>
      </c>
      <c r="EG13" s="94" t="str">
        <f t="shared" si="74"/>
        <v/>
      </c>
      <c r="EH13" s="94" t="str">
        <f t="shared" si="75"/>
        <v/>
      </c>
      <c r="EI13" s="94" t="str">
        <f t="shared" si="76"/>
        <v/>
      </c>
      <c r="EJ13" s="94" t="str">
        <f t="shared" si="77"/>
        <v/>
      </c>
      <c r="EK13" s="94" t="str">
        <f t="shared" si="78"/>
        <v/>
      </c>
      <c r="EL13" s="94" t="str">
        <f t="shared" si="79"/>
        <v/>
      </c>
      <c r="EM13" s="94" t="str">
        <f t="shared" si="80"/>
        <v/>
      </c>
      <c r="EN13" s="94" t="str">
        <f t="shared" si="81"/>
        <v/>
      </c>
      <c r="EO13" s="94" t="str">
        <f t="shared" si="82"/>
        <v/>
      </c>
      <c r="EP13" s="94" t="str">
        <f t="shared" si="83"/>
        <v/>
      </c>
      <c r="EQ13" s="94" t="str">
        <f t="shared" si="84"/>
        <v/>
      </c>
      <c r="ER13" s="94" t="str">
        <f t="shared" si="85"/>
        <v/>
      </c>
      <c r="ES13" s="94" t="str">
        <f t="shared" si="86"/>
        <v/>
      </c>
      <c r="ET13" s="94" t="str">
        <f t="shared" si="87"/>
        <v/>
      </c>
      <c r="EU13" s="94" t="str">
        <f t="shared" si="88"/>
        <v/>
      </c>
      <c r="EV13" s="94" t="str">
        <f t="shared" si="89"/>
        <v/>
      </c>
      <c r="EW13" s="94" t="str">
        <f t="shared" si="90"/>
        <v/>
      </c>
      <c r="EX13" s="94" t="str">
        <f t="shared" si="91"/>
        <v/>
      </c>
      <c r="EY13" s="94" t="str">
        <f t="shared" si="92"/>
        <v/>
      </c>
      <c r="EZ13" s="94" t="str">
        <f t="shared" si="93"/>
        <v/>
      </c>
      <c r="FA13" s="94" t="str">
        <f t="shared" si="94"/>
        <v/>
      </c>
      <c r="FB13" s="94" t="str">
        <f t="shared" si="95"/>
        <v/>
      </c>
      <c r="FC13" s="94" t="str">
        <f t="shared" si="96"/>
        <v/>
      </c>
      <c r="FD13" s="94" t="str">
        <f t="shared" si="97"/>
        <v/>
      </c>
      <c r="FE13" s="94" t="str">
        <f t="shared" si="98"/>
        <v/>
      </c>
      <c r="FF13" s="94" t="str">
        <f t="shared" si="99"/>
        <v/>
      </c>
      <c r="FG13" s="94" t="str">
        <f t="shared" si="100"/>
        <v/>
      </c>
      <c r="FH13" s="94" t="str">
        <f t="shared" si="101"/>
        <v/>
      </c>
    </row>
    <row r="14" spans="2:164" x14ac:dyDescent="0.25">
      <c r="B14" s="94" t="str">
        <f t="shared" si="2"/>
        <v/>
      </c>
      <c r="C14" s="94" t="str">
        <f t="shared" si="3"/>
        <v/>
      </c>
      <c r="D14" s="94" t="str">
        <f t="shared" si="4"/>
        <v/>
      </c>
      <c r="E14" s="94" t="str">
        <f t="shared" si="5"/>
        <v/>
      </c>
      <c r="F14" s="94" t="str">
        <f t="shared" si="6"/>
        <v/>
      </c>
      <c r="G14" s="94" t="str">
        <f t="shared" si="7"/>
        <v/>
      </c>
      <c r="H14" s="94" t="str">
        <f t="shared" si="8"/>
        <v/>
      </c>
      <c r="I14" s="94" t="str">
        <f t="shared" si="9"/>
        <v/>
      </c>
      <c r="J14" s="94" t="str">
        <f t="shared" si="10"/>
        <v/>
      </c>
      <c r="K14" s="94" t="str">
        <f t="shared" si="11"/>
        <v/>
      </c>
      <c r="L14" s="94" t="str">
        <f t="shared" si="12"/>
        <v/>
      </c>
      <c r="M14" s="94" t="str">
        <f t="shared" si="13"/>
        <v/>
      </c>
      <c r="N14" s="94" t="str">
        <f t="shared" si="14"/>
        <v/>
      </c>
      <c r="O14" s="94" t="str">
        <f t="shared" si="15"/>
        <v/>
      </c>
      <c r="P14" s="94" t="str">
        <f t="shared" si="16"/>
        <v/>
      </c>
      <c r="Q14" s="94" t="str">
        <f t="shared" si="17"/>
        <v/>
      </c>
      <c r="R14" s="94" t="str">
        <f t="shared" si="18"/>
        <v/>
      </c>
      <c r="S14" s="94" t="str">
        <f t="shared" si="19"/>
        <v/>
      </c>
      <c r="T14" s="94" t="str">
        <f t="shared" si="20"/>
        <v/>
      </c>
      <c r="U14" s="94" t="str">
        <f t="shared" si="21"/>
        <v/>
      </c>
      <c r="V14" s="94" t="str">
        <f t="shared" si="22"/>
        <v/>
      </c>
      <c r="W14" s="94" t="str">
        <f t="shared" si="23"/>
        <v/>
      </c>
      <c r="X14" s="94" t="str">
        <f t="shared" si="24"/>
        <v/>
      </c>
      <c r="Y14" s="94" t="str">
        <f t="shared" si="25"/>
        <v/>
      </c>
      <c r="Z14" s="94" t="str">
        <f t="shared" si="26"/>
        <v/>
      </c>
      <c r="AA14" s="94" t="str">
        <f t="shared" si="27"/>
        <v/>
      </c>
      <c r="AB14" s="94" t="str">
        <f t="shared" si="28"/>
        <v/>
      </c>
      <c r="AC14" s="94" t="str">
        <f t="shared" si="29"/>
        <v/>
      </c>
      <c r="AD14" s="94" t="str">
        <f t="shared" si="30"/>
        <v/>
      </c>
      <c r="AE14" s="94" t="str">
        <f t="shared" si="31"/>
        <v/>
      </c>
      <c r="AF14" s="94" t="str">
        <f t="shared" si="32"/>
        <v/>
      </c>
      <c r="AG14" s="94" t="str">
        <f t="shared" si="33"/>
        <v/>
      </c>
      <c r="AH14" s="94" t="str">
        <f t="shared" si="34"/>
        <v/>
      </c>
      <c r="AI14" s="94" t="str">
        <f t="shared" si="35"/>
        <v/>
      </c>
      <c r="AJ14" s="94" t="str">
        <f t="shared" si="36"/>
        <v/>
      </c>
      <c r="AK14" s="94" t="str">
        <f t="shared" si="37"/>
        <v/>
      </c>
      <c r="AL14" s="94" t="str">
        <f t="shared" si="38"/>
        <v/>
      </c>
      <c r="AM14" s="94" t="str">
        <f t="shared" si="39"/>
        <v/>
      </c>
      <c r="AN14" s="94" t="str">
        <f t="shared" si="40"/>
        <v/>
      </c>
      <c r="AO14" s="94" t="str">
        <f t="shared" si="41"/>
        <v/>
      </c>
      <c r="AP14" s="94" t="str">
        <f t="shared" si="42"/>
        <v/>
      </c>
      <c r="AQ14" s="94" t="str">
        <f t="shared" si="43"/>
        <v/>
      </c>
      <c r="AR14" s="94" t="str">
        <f t="shared" si="44"/>
        <v/>
      </c>
      <c r="AS14" s="94" t="str">
        <f t="shared" si="45"/>
        <v/>
      </c>
      <c r="AT14" s="94" t="str">
        <f t="shared" si="46"/>
        <v/>
      </c>
      <c r="AU14" s="94" t="str">
        <f t="shared" si="47"/>
        <v/>
      </c>
      <c r="AV14" s="94" t="str">
        <f t="shared" si="48"/>
        <v/>
      </c>
      <c r="AW14" s="94" t="str">
        <f t="shared" si="49"/>
        <v/>
      </c>
      <c r="AX14" s="94" t="str">
        <f t="shared" si="50"/>
        <v/>
      </c>
      <c r="AY14" s="94" t="str">
        <f t="shared" si="51"/>
        <v/>
      </c>
      <c r="AZ14" s="1"/>
      <c r="BA14" s="95" t="s">
        <v>92</v>
      </c>
      <c r="BB14" s="1"/>
      <c r="BL14" s="94" t="str">
        <f>IF(Planner!B7="","",IF(AND(Planner!B6="",Planner!B8="",Planner!A7="",Planner!C7=""),"S",IF(AND(Planner!B6&lt;&gt;"",Planner!C7&lt;&gt;"",Planner!B8&lt;&gt;"",Planner!A7&lt;&gt;""),"M",IF(AND(Planner!B6&lt;&gt;"",Planner!B8&lt;&gt;"",Planner!A7="",Planner!C7=""),"CL",IF(AND(Planner!A7&lt;&gt;"",Planner!C7&lt;&gt;"",Planner!B6="",Planner!B8=""),"RW",IF((SUM(IF(Planner!B6="",1,0),(IF(Planner!C7="",1,0)),(IF(Planner!B8="",1,0)),(IF(Planner!A7="",1,0))))&gt;2,"E",(IF(Planner!B6="","T","")&amp;(IF(Planner!B8="","B",""))&amp;(IF(Planner!A7="","L",""))&amp;(IF(Planner!C7="","R","")))))))))</f>
        <v/>
      </c>
      <c r="BM14" s="94" t="str">
        <f>IF(Planner!C7="","",IF(AND(Planner!C6="",Planner!C8="",Planner!B7="",Planner!D7=""),"S",IF(AND(Planner!C6&lt;&gt;"",Planner!D7&lt;&gt;"",Planner!C8&lt;&gt;"",Planner!B7&lt;&gt;""),"M",IF(AND(Planner!C6&lt;&gt;"",Planner!C8&lt;&gt;"",Planner!B7="",Planner!D7=""),"CL",IF(AND(Planner!B7&lt;&gt;"",Planner!D7&lt;&gt;"",Planner!C6="",Planner!C8=""),"RW",IF((SUM(IF(Planner!C6="",1,0),(IF(Planner!D7="",1,0)),(IF(Planner!C8="",1,0)),(IF(Planner!B7="",1,0))))&gt;2,"E",(IF(Planner!C6="","T","")&amp;(IF(Planner!C8="","B",""))&amp;(IF(Planner!B7="","L",""))&amp;(IF(Planner!D7="","R","")))))))))</f>
        <v/>
      </c>
      <c r="BN14" s="94" t="str">
        <f>IF(Planner!D7="","",IF(AND(Planner!D6="",Planner!D8="",Planner!C7="",Planner!E7=""),"S",IF(AND(Planner!D6&lt;&gt;"",Planner!E7&lt;&gt;"",Planner!D8&lt;&gt;"",Planner!C7&lt;&gt;""),"M",IF(AND(Planner!D6&lt;&gt;"",Planner!D8&lt;&gt;"",Planner!C7="",Planner!E7=""),"CL",IF(AND(Planner!C7&lt;&gt;"",Planner!E7&lt;&gt;"",Planner!D6="",Planner!D8=""),"RW",IF((SUM(IF(Planner!D6="",1,0),(IF(Planner!E7="",1,0)),(IF(Planner!D8="",1,0)),(IF(Planner!C7="",1,0))))&gt;2,"E",(IF(Planner!D6="","T","")&amp;(IF(Planner!D8="","B",""))&amp;(IF(Planner!C7="","L",""))&amp;(IF(Planner!E7="","R","")))))))))</f>
        <v/>
      </c>
      <c r="BO14" s="94" t="str">
        <f>IF(Planner!E7="","",IF(AND(Planner!E6="",Planner!E8="",Planner!D7="",Planner!F7=""),"S",IF(AND(Planner!E6&lt;&gt;"",Planner!F7&lt;&gt;"",Planner!E8&lt;&gt;"",Planner!D7&lt;&gt;""),"M",IF(AND(Planner!E6&lt;&gt;"",Planner!E8&lt;&gt;"",Planner!D7="",Planner!F7=""),"CL",IF(AND(Planner!D7&lt;&gt;"",Planner!F7&lt;&gt;"",Planner!E6="",Planner!E8=""),"RW",IF((SUM(IF(Planner!E6="",1,0),(IF(Planner!F7="",1,0)),(IF(Planner!E8="",1,0)),(IF(Planner!D7="",1,0))))&gt;2,"E",(IF(Planner!E6="","T","")&amp;(IF(Planner!E8="","B",""))&amp;(IF(Planner!D7="","L",""))&amp;(IF(Planner!F7="","R","")))))))))</f>
        <v/>
      </c>
      <c r="BP14" s="94" t="str">
        <f>IF(Planner!F7="","",IF(AND(Planner!F6="",Planner!F8="",Planner!E7="",Planner!G7=""),"S",IF(AND(Planner!F6&lt;&gt;"",Planner!G7&lt;&gt;"",Planner!F8&lt;&gt;"",Planner!E7&lt;&gt;""),"M",IF(AND(Planner!F6&lt;&gt;"",Planner!F8&lt;&gt;"",Planner!E7="",Planner!G7=""),"CL",IF(AND(Planner!E7&lt;&gt;"",Planner!G7&lt;&gt;"",Planner!F6="",Planner!F8=""),"RW",IF((SUM(IF(Planner!F6="",1,0),(IF(Planner!G7="",1,0)),(IF(Planner!F8="",1,0)),(IF(Planner!E7="",1,0))))&gt;2,"E",(IF(Planner!F6="","T","")&amp;(IF(Planner!F8="","B",""))&amp;(IF(Planner!E7="","L",""))&amp;(IF(Planner!G7="","R","")))))))))</f>
        <v/>
      </c>
      <c r="BQ14" s="94" t="str">
        <f>IF(Planner!G7="","",IF(AND(Planner!G6="",Planner!G8="",Planner!F7="",Planner!H7=""),"S",IF(AND(Planner!G6&lt;&gt;"",Planner!H7&lt;&gt;"",Planner!G8&lt;&gt;"",Planner!F7&lt;&gt;""),"M",IF(AND(Planner!G6&lt;&gt;"",Planner!G8&lt;&gt;"",Planner!F7="",Planner!H7=""),"CL",IF(AND(Planner!F7&lt;&gt;"",Planner!H7&lt;&gt;"",Planner!G6="",Planner!G8=""),"RW",IF((SUM(IF(Planner!G6="",1,0),(IF(Planner!H7="",1,0)),(IF(Planner!G8="",1,0)),(IF(Planner!F7="",1,0))))&gt;2,"E",(IF(Planner!G6="","T","")&amp;(IF(Planner!G8="","B",""))&amp;(IF(Planner!F7="","L",""))&amp;(IF(Planner!H7="","R","")))))))))</f>
        <v/>
      </c>
      <c r="BR14" s="94" t="str">
        <f>IF(Planner!H7="","",IF(AND(Planner!H6="",Planner!H8="",Planner!G7="",Planner!I7=""),"S",IF(AND(Planner!H6&lt;&gt;"",Planner!I7&lt;&gt;"",Planner!H8&lt;&gt;"",Planner!G7&lt;&gt;""),"M",IF(AND(Planner!H6&lt;&gt;"",Planner!H8&lt;&gt;"",Planner!G7="",Planner!I7=""),"CL",IF(AND(Planner!G7&lt;&gt;"",Planner!I7&lt;&gt;"",Planner!H6="",Planner!H8=""),"RW",IF((SUM(IF(Planner!H6="",1,0),(IF(Planner!I7="",1,0)),(IF(Planner!H8="",1,0)),(IF(Planner!G7="",1,0))))&gt;2,"E",(IF(Planner!H6="","T","")&amp;(IF(Planner!H8="","B",""))&amp;(IF(Planner!G7="","L",""))&amp;(IF(Planner!I7="","R","")))))))))</f>
        <v/>
      </c>
      <c r="BS14" s="94" t="str">
        <f>IF(Planner!I7="","",IF(AND(Planner!I6="",Planner!I8="",Planner!H7="",Planner!J7=""),"S",IF(AND(Planner!I6&lt;&gt;"",Planner!J7&lt;&gt;"",Planner!I8&lt;&gt;"",Planner!H7&lt;&gt;""),"M",IF(AND(Planner!I6&lt;&gt;"",Planner!I8&lt;&gt;"",Planner!H7="",Planner!J7=""),"CL",IF(AND(Planner!H7&lt;&gt;"",Planner!J7&lt;&gt;"",Planner!I6="",Planner!I8=""),"RW",IF((SUM(IF(Planner!I6="",1,0),(IF(Planner!J7="",1,0)),(IF(Planner!I8="",1,0)),(IF(Planner!H7="",1,0))))&gt;2,"E",(IF(Planner!I6="","T","")&amp;(IF(Planner!I8="","B",""))&amp;(IF(Planner!H7="","L",""))&amp;(IF(Planner!J7="","R","")))))))))</f>
        <v/>
      </c>
      <c r="BT14" s="94" t="str">
        <f>IF(Planner!J7="","",IF(AND(Planner!J6="",Planner!J8="",Planner!I7="",Planner!K7=""),"S",IF(AND(Planner!J6&lt;&gt;"",Planner!K7&lt;&gt;"",Planner!J8&lt;&gt;"",Planner!I7&lt;&gt;""),"M",IF(AND(Planner!J6&lt;&gt;"",Planner!J8&lt;&gt;"",Planner!I7="",Planner!K7=""),"CL",IF(AND(Planner!I7&lt;&gt;"",Planner!K7&lt;&gt;"",Planner!J6="",Planner!J8=""),"RW",IF((SUM(IF(Planner!J6="",1,0),(IF(Planner!K7="",1,0)),(IF(Planner!J8="",1,0)),(IF(Planner!I7="",1,0))))&gt;2,"E",(IF(Planner!J6="","T","")&amp;(IF(Planner!J8="","B",""))&amp;(IF(Planner!I7="","L",""))&amp;(IF(Planner!K7="","R","")))))))))</f>
        <v/>
      </c>
      <c r="BU14" s="94" t="str">
        <f>IF(Planner!K7="","",IF(AND(Planner!K6="",Planner!K8="",Planner!J7="",Planner!L7=""),"S",IF(AND(Planner!K6&lt;&gt;"",Planner!L7&lt;&gt;"",Planner!K8&lt;&gt;"",Planner!J7&lt;&gt;""),"M",IF(AND(Planner!K6&lt;&gt;"",Planner!K8&lt;&gt;"",Planner!J7="",Planner!L7=""),"CL",IF(AND(Planner!J7&lt;&gt;"",Planner!L7&lt;&gt;"",Planner!K6="",Planner!K8=""),"RW",IF((SUM(IF(Planner!K6="",1,0),(IF(Planner!L7="",1,0)),(IF(Planner!K8="",1,0)),(IF(Planner!J7="",1,0))))&gt;2,"E",(IF(Planner!K6="","T","")&amp;(IF(Planner!K8="","B",""))&amp;(IF(Planner!J7="","L",""))&amp;(IF(Planner!L7="","R","")))))))))</f>
        <v/>
      </c>
      <c r="BV14" s="94" t="str">
        <f>IF(Planner!L7="","",IF(AND(Planner!L6="",Planner!L8="",Planner!K7="",Planner!M7=""),"S",IF(AND(Planner!L6&lt;&gt;"",Planner!M7&lt;&gt;"",Planner!L8&lt;&gt;"",Planner!K7&lt;&gt;""),"M",IF(AND(Planner!L6&lt;&gt;"",Planner!L8&lt;&gt;"",Planner!K7="",Planner!M7=""),"CL",IF(AND(Planner!K7&lt;&gt;"",Planner!M7&lt;&gt;"",Planner!L6="",Planner!L8=""),"RW",IF((SUM(IF(Planner!L6="",1,0),(IF(Planner!M7="",1,0)),(IF(Planner!L8="",1,0)),(IF(Planner!K7="",1,0))))&gt;2,"E",(IF(Planner!L6="","T","")&amp;(IF(Planner!L8="","B",""))&amp;(IF(Planner!K7="","L",""))&amp;(IF(Planner!M7="","R","")))))))))</f>
        <v/>
      </c>
      <c r="BW14" s="94" t="str">
        <f>IF(Planner!M7="","",IF(AND(Planner!M6="",Planner!M8="",Planner!L7="",Planner!N7=""),"S",IF(AND(Planner!M6&lt;&gt;"",Planner!N7&lt;&gt;"",Planner!M8&lt;&gt;"",Planner!L7&lt;&gt;""),"M",IF(AND(Planner!M6&lt;&gt;"",Planner!M8&lt;&gt;"",Planner!L7="",Planner!N7=""),"CL",IF(AND(Planner!L7&lt;&gt;"",Planner!N7&lt;&gt;"",Planner!M6="",Planner!M8=""),"RW",IF((SUM(IF(Planner!M6="",1,0),(IF(Planner!N7="",1,0)),(IF(Planner!M8="",1,0)),(IF(Planner!L7="",1,0))))&gt;2,"E",(IF(Planner!M6="","T","")&amp;(IF(Planner!M8="","B",""))&amp;(IF(Planner!L7="","L",""))&amp;(IF(Planner!N7="","R","")))))))))</f>
        <v/>
      </c>
      <c r="BX14" s="94" t="str">
        <f>IF(Planner!N7="","",IF(AND(Planner!N6="",Planner!N8="",Planner!M7="",Planner!O7=""),"S",IF(AND(Planner!N6&lt;&gt;"",Planner!O7&lt;&gt;"",Planner!N8&lt;&gt;"",Planner!M7&lt;&gt;""),"M",IF(AND(Planner!N6&lt;&gt;"",Planner!N8&lt;&gt;"",Planner!M7="",Planner!O7=""),"CL",IF(AND(Planner!M7&lt;&gt;"",Planner!O7&lt;&gt;"",Planner!N6="",Planner!N8=""),"RW",IF((SUM(IF(Planner!N6="",1,0),(IF(Planner!O7="",1,0)),(IF(Planner!N8="",1,0)),(IF(Planner!M7="",1,0))))&gt;2,"E",(IF(Planner!N6="","T","")&amp;(IF(Planner!N8="","B",""))&amp;(IF(Planner!M7="","L",""))&amp;(IF(Planner!O7="","R","")))))))))</f>
        <v/>
      </c>
      <c r="BY14" s="94" t="str">
        <f>IF(Planner!O7="","",IF(AND(Planner!O6="",Planner!O8="",Planner!N7="",Planner!P7=""),"S",IF(AND(Planner!O6&lt;&gt;"",Planner!P7&lt;&gt;"",Planner!O8&lt;&gt;"",Planner!N7&lt;&gt;""),"M",IF(AND(Planner!O6&lt;&gt;"",Planner!O8&lt;&gt;"",Planner!N7="",Planner!P7=""),"CL",IF(AND(Planner!N7&lt;&gt;"",Planner!P7&lt;&gt;"",Planner!O6="",Planner!O8=""),"RW",IF((SUM(IF(Planner!O6="",1,0),(IF(Planner!P7="",1,0)),(IF(Planner!O8="",1,0)),(IF(Planner!N7="",1,0))))&gt;2,"E",(IF(Planner!O6="","T","")&amp;(IF(Planner!O8="","B",""))&amp;(IF(Planner!N7="","L",""))&amp;(IF(Planner!P7="","R","")))))))))</f>
        <v/>
      </c>
      <c r="BZ14" s="94" t="str">
        <f>IF(Planner!P7="","",IF(AND(Planner!P6="",Planner!P8="",Planner!O7="",Planner!Q7=""),"S",IF(AND(Planner!P6&lt;&gt;"",Planner!Q7&lt;&gt;"",Planner!P8&lt;&gt;"",Planner!O7&lt;&gt;""),"M",IF(AND(Planner!P6&lt;&gt;"",Planner!P8&lt;&gt;"",Planner!O7="",Planner!Q7=""),"CL",IF(AND(Planner!O7&lt;&gt;"",Planner!Q7&lt;&gt;"",Planner!P6="",Planner!P8=""),"RW",IF((SUM(IF(Planner!P6="",1,0),(IF(Planner!Q7="",1,0)),(IF(Planner!P8="",1,0)),(IF(Planner!O7="",1,0))))&gt;2,"E",(IF(Planner!P6="","T","")&amp;(IF(Planner!P8="","B",""))&amp;(IF(Planner!O7="","L",""))&amp;(IF(Planner!Q7="","R","")))))))))</f>
        <v/>
      </c>
      <c r="CA14" s="94" t="str">
        <f>IF(Planner!Q7="","",IF(AND(Planner!Q6="",Planner!Q8="",Planner!P7="",Planner!R7=""),"S",IF(AND(Planner!Q6&lt;&gt;"",Planner!R7&lt;&gt;"",Planner!Q8&lt;&gt;"",Planner!P7&lt;&gt;""),"M",IF(AND(Planner!Q6&lt;&gt;"",Planner!Q8&lt;&gt;"",Planner!P7="",Planner!R7=""),"CL",IF(AND(Planner!P7&lt;&gt;"",Planner!R7&lt;&gt;"",Planner!Q6="",Planner!Q8=""),"RW",IF((SUM(IF(Planner!Q6="",1,0),(IF(Planner!R7="",1,0)),(IF(Planner!Q8="",1,0)),(IF(Planner!P7="",1,0))))&gt;2,"E",(IF(Planner!Q6="","T","")&amp;(IF(Planner!Q8="","B",""))&amp;(IF(Planner!P7="","L",""))&amp;(IF(Planner!R7="","R","")))))))))</f>
        <v/>
      </c>
      <c r="CB14" s="94" t="str">
        <f>IF(Planner!R7="","",IF(AND(Planner!R6="",Planner!R8="",Planner!Q7="",Planner!S7=""),"S",IF(AND(Planner!R6&lt;&gt;"",Planner!S7&lt;&gt;"",Planner!R8&lt;&gt;"",Planner!Q7&lt;&gt;""),"M",IF(AND(Planner!R6&lt;&gt;"",Planner!R8&lt;&gt;"",Planner!Q7="",Planner!S7=""),"CL",IF(AND(Planner!Q7&lt;&gt;"",Planner!S7&lt;&gt;"",Planner!R6="",Planner!R8=""),"RW",IF((SUM(IF(Planner!R6="",1,0),(IF(Planner!S7="",1,0)),(IF(Planner!R8="",1,0)),(IF(Planner!Q7="",1,0))))&gt;2,"E",(IF(Planner!R6="","T","")&amp;(IF(Planner!R8="","B",""))&amp;(IF(Planner!Q7="","L",""))&amp;(IF(Planner!S7="","R","")))))))))</f>
        <v/>
      </c>
      <c r="CC14" s="94" t="str">
        <f>IF(Planner!S7="","",IF(AND(Planner!S6="",Planner!S8="",Planner!R7="",Planner!T7=""),"S",IF(AND(Planner!S6&lt;&gt;"",Planner!T7&lt;&gt;"",Planner!S8&lt;&gt;"",Planner!R7&lt;&gt;""),"M",IF(AND(Planner!S6&lt;&gt;"",Planner!S8&lt;&gt;"",Planner!R7="",Planner!T7=""),"CL",IF(AND(Planner!R7&lt;&gt;"",Planner!T7&lt;&gt;"",Planner!S6="",Planner!S8=""),"RW",IF((SUM(IF(Planner!S6="",1,0),(IF(Planner!T7="",1,0)),(IF(Planner!S8="",1,0)),(IF(Planner!R7="",1,0))))&gt;2,"E",(IF(Planner!S6="","T","")&amp;(IF(Planner!S8="","B",""))&amp;(IF(Planner!R7="","L",""))&amp;(IF(Planner!T7="","R","")))))))))</f>
        <v/>
      </c>
      <c r="CD14" s="94" t="str">
        <f>IF(Planner!T7="","",IF(AND(Planner!T6="",Planner!T8="",Planner!S7="",Planner!U7=""),"S",IF(AND(Planner!T6&lt;&gt;"",Planner!U7&lt;&gt;"",Planner!T8&lt;&gt;"",Planner!S7&lt;&gt;""),"M",IF(AND(Planner!T6&lt;&gt;"",Planner!T8&lt;&gt;"",Planner!S7="",Planner!U7=""),"CL",IF(AND(Planner!S7&lt;&gt;"",Planner!U7&lt;&gt;"",Planner!T6="",Planner!T8=""),"RW",IF((SUM(IF(Planner!T6="",1,0),(IF(Planner!U7="",1,0)),(IF(Planner!T8="",1,0)),(IF(Planner!S7="",1,0))))&gt;2,"E",(IF(Planner!T6="","T","")&amp;(IF(Planner!T8="","B",""))&amp;(IF(Planner!S7="","L",""))&amp;(IF(Planner!U7="","R","")))))))))</f>
        <v/>
      </c>
      <c r="CE14" s="94" t="str">
        <f>IF(Planner!U7="","",IF(AND(Planner!U6="",Planner!U8="",Planner!T7="",Planner!V7=""),"S",IF(AND(Planner!U6&lt;&gt;"",Planner!V7&lt;&gt;"",Planner!U8&lt;&gt;"",Planner!T7&lt;&gt;""),"M",IF(AND(Planner!U6&lt;&gt;"",Planner!U8&lt;&gt;"",Planner!T7="",Planner!V7=""),"CL",IF(AND(Planner!T7&lt;&gt;"",Planner!V7&lt;&gt;"",Planner!U6="",Planner!U8=""),"RW",IF((SUM(IF(Planner!U6="",1,0),(IF(Planner!V7="",1,0)),(IF(Planner!U8="",1,0)),(IF(Planner!T7="",1,0))))&gt;2,"E",(IF(Planner!U6="","T","")&amp;(IF(Planner!U8="","B",""))&amp;(IF(Planner!T7="","L",""))&amp;(IF(Planner!V7="","R","")))))))))</f>
        <v/>
      </c>
      <c r="CF14" s="94" t="str">
        <f>IF(Planner!V7="","",IF(AND(Planner!V6="",Planner!V8="",Planner!U7="",Planner!W7=""),"S",IF(AND(Planner!V6&lt;&gt;"",Planner!W7&lt;&gt;"",Planner!V8&lt;&gt;"",Planner!U7&lt;&gt;""),"M",IF(AND(Planner!V6&lt;&gt;"",Planner!V8&lt;&gt;"",Planner!U7="",Planner!W7=""),"CL",IF(AND(Planner!U7&lt;&gt;"",Planner!W7&lt;&gt;"",Planner!V6="",Planner!V8=""),"RW",IF((SUM(IF(Planner!V6="",1,0),(IF(Planner!W7="",1,0)),(IF(Planner!V8="",1,0)),(IF(Planner!U7="",1,0))))&gt;2,"E",(IF(Planner!V6="","T","")&amp;(IF(Planner!V8="","B",""))&amp;(IF(Planner!U7="","L",""))&amp;(IF(Planner!W7="","R","")))))))))</f>
        <v/>
      </c>
      <c r="CG14" s="94" t="str">
        <f>IF(Planner!W7="","",IF(AND(Planner!W6="",Planner!W8="",Planner!V7="",Planner!X7=""),"S",IF(AND(Planner!W6&lt;&gt;"",Planner!X7&lt;&gt;"",Planner!W8&lt;&gt;"",Planner!V7&lt;&gt;""),"M",IF(AND(Planner!W6&lt;&gt;"",Planner!W8&lt;&gt;"",Planner!V7="",Planner!X7=""),"CL",IF(AND(Planner!V7&lt;&gt;"",Planner!X7&lt;&gt;"",Planner!W6="",Planner!W8=""),"RW",IF((SUM(IF(Planner!W6="",1,0),(IF(Planner!X7="",1,0)),(IF(Planner!W8="",1,0)),(IF(Planner!V7="",1,0))))&gt;2,"E",(IF(Planner!W6="","T","")&amp;(IF(Planner!W8="","B",""))&amp;(IF(Planner!V7="","L",""))&amp;(IF(Planner!X7="","R","")))))))))</f>
        <v/>
      </c>
      <c r="CH14" s="94" t="str">
        <f>IF(Planner!X7="","",IF(AND(Planner!X6="",Planner!X8="",Planner!W7="",Planner!Y7=""),"S",IF(AND(Planner!X6&lt;&gt;"",Planner!Y7&lt;&gt;"",Planner!X8&lt;&gt;"",Planner!W7&lt;&gt;""),"M",IF(AND(Planner!X6&lt;&gt;"",Planner!X8&lt;&gt;"",Planner!W7="",Planner!Y7=""),"CL",IF(AND(Planner!W7&lt;&gt;"",Planner!Y7&lt;&gt;"",Planner!X6="",Planner!X8=""),"RW",IF((SUM(IF(Planner!X6="",1,0),(IF(Planner!Y7="",1,0)),(IF(Planner!X8="",1,0)),(IF(Planner!W7="",1,0))))&gt;2,"E",(IF(Planner!X6="","T","")&amp;(IF(Planner!X8="","B",""))&amp;(IF(Planner!W7="","L",""))&amp;(IF(Planner!Y7="","R","")))))))))</f>
        <v/>
      </c>
      <c r="CI14" s="94" t="str">
        <f>IF(Planner!Y7="","",IF(AND(Planner!Y6="",Planner!Y8="",Planner!X7="",Planner!Z7=""),"S",IF(AND(Planner!Y6&lt;&gt;"",Planner!Z7&lt;&gt;"",Planner!Y8&lt;&gt;"",Planner!X7&lt;&gt;""),"M",IF(AND(Planner!Y6&lt;&gt;"",Planner!Y8&lt;&gt;"",Planner!X7="",Planner!Z7=""),"CL",IF(AND(Planner!X7&lt;&gt;"",Planner!Z7&lt;&gt;"",Planner!Y6="",Planner!Y8=""),"RW",IF((SUM(IF(Planner!Y6="",1,0),(IF(Planner!Z7="",1,0)),(IF(Planner!Y8="",1,0)),(IF(Planner!X7="",1,0))))&gt;2,"E",(IF(Planner!Y6="","T","")&amp;(IF(Planner!Y8="","B",""))&amp;(IF(Planner!X7="","L",""))&amp;(IF(Planner!Z7="","R","")))))))))</f>
        <v/>
      </c>
      <c r="CJ14" s="94" t="str">
        <f>IF(Planner!Z7="","",IF(AND(Planner!Z6="",Planner!Z8="",Planner!Y7="",Planner!AA7=""),"S",IF(AND(Planner!Z6&lt;&gt;"",Planner!AA7&lt;&gt;"",Planner!Z8&lt;&gt;"",Planner!Y7&lt;&gt;""),"M",IF(AND(Planner!Z6&lt;&gt;"",Planner!Z8&lt;&gt;"",Planner!Y7="",Planner!AA7=""),"CL",IF(AND(Planner!Y7&lt;&gt;"",Planner!AA7&lt;&gt;"",Planner!Z6="",Planner!Z8=""),"RW",IF((SUM(IF(Planner!Z6="",1,0),(IF(Planner!AA7="",1,0)),(IF(Planner!Z8="",1,0)),(IF(Planner!Y7="",1,0))))&gt;2,"E",(IF(Planner!Z6="","T","")&amp;(IF(Planner!Z8="","B",""))&amp;(IF(Planner!Y7="","L",""))&amp;(IF(Planner!AA7="","R","")))))))))</f>
        <v/>
      </c>
      <c r="CK14" s="94" t="str">
        <f>IF(Planner!AA7="","",IF(AND(Planner!AA6="",Planner!AA8="",Planner!Z7="",Planner!AB7=""),"S",IF(AND(Planner!AA6&lt;&gt;"",Planner!AB7&lt;&gt;"",Planner!AA8&lt;&gt;"",Planner!Z7&lt;&gt;""),"M",IF(AND(Planner!AA6&lt;&gt;"",Planner!AA8&lt;&gt;"",Planner!Z7="",Planner!AB7=""),"CL",IF(AND(Planner!Z7&lt;&gt;"",Planner!AB7&lt;&gt;"",Planner!AA6="",Planner!AA8=""),"RW",IF((SUM(IF(Planner!AA6="",1,0),(IF(Planner!AB7="",1,0)),(IF(Planner!AA8="",1,0)),(IF(Planner!Z7="",1,0))))&gt;2,"E",(IF(Planner!AA6="","T","")&amp;(IF(Planner!AA8="","B",""))&amp;(IF(Planner!Z7="","L",""))&amp;(IF(Planner!AB7="","R","")))))))))</f>
        <v/>
      </c>
      <c r="CL14" s="94" t="str">
        <f>IF(Planner!AB7="","",IF(AND(Planner!AB6="",Planner!AB8="",Planner!AA7="",Planner!AC7=""),"S",IF(AND(Planner!AB6&lt;&gt;"",Planner!AC7&lt;&gt;"",Planner!AB8&lt;&gt;"",Planner!AA7&lt;&gt;""),"M",IF(AND(Planner!AB6&lt;&gt;"",Planner!AB8&lt;&gt;"",Planner!AA7="",Planner!AC7=""),"CL",IF(AND(Planner!AA7&lt;&gt;"",Planner!AC7&lt;&gt;"",Planner!AB6="",Planner!AB8=""),"RW",IF((SUM(IF(Planner!AB6="",1,0),(IF(Planner!AC7="",1,0)),(IF(Planner!AB8="",1,0)),(IF(Planner!AA7="",1,0))))&gt;2,"E",(IF(Planner!AB6="","T","")&amp;(IF(Planner!AB8="","B",""))&amp;(IF(Planner!AA7="","L",""))&amp;(IF(Planner!AC7="","R","")))))))))</f>
        <v/>
      </c>
      <c r="CM14" s="94" t="str">
        <f>IF(Planner!AC7="","",IF(AND(Planner!AC6="",Planner!AC8="",Planner!AB7="",Planner!AD7=""),"S",IF(AND(Planner!AC6&lt;&gt;"",Planner!AD7&lt;&gt;"",Planner!AC8&lt;&gt;"",Planner!AB7&lt;&gt;""),"M",IF(AND(Planner!AC6&lt;&gt;"",Planner!AC8&lt;&gt;"",Planner!AB7="",Planner!AD7=""),"CL",IF(AND(Planner!AB7&lt;&gt;"",Planner!AD7&lt;&gt;"",Planner!AC6="",Planner!AC8=""),"RW",IF((SUM(IF(Planner!AC6="",1,0),(IF(Planner!AD7="",1,0)),(IF(Planner!AC8="",1,0)),(IF(Planner!AB7="",1,0))))&gt;2,"E",(IF(Planner!AC6="","T","")&amp;(IF(Planner!AC8="","B",""))&amp;(IF(Planner!AB7="","L",""))&amp;(IF(Planner!AD7="","R","")))))))))</f>
        <v/>
      </c>
      <c r="CN14" s="94" t="str">
        <f>IF(Planner!AD7="","",IF(AND(Planner!AD6="",Planner!AD8="",Planner!AC7="",Planner!AE7=""),"S",IF(AND(Planner!AD6&lt;&gt;"",Planner!AE7&lt;&gt;"",Planner!AD8&lt;&gt;"",Planner!AC7&lt;&gt;""),"M",IF(AND(Planner!AD6&lt;&gt;"",Planner!AD8&lt;&gt;"",Planner!AC7="",Planner!AE7=""),"CL",IF(AND(Planner!AC7&lt;&gt;"",Planner!AE7&lt;&gt;"",Planner!AD6="",Planner!AD8=""),"RW",IF((SUM(IF(Planner!AD6="",1,0),(IF(Planner!AE7="",1,0)),(IF(Planner!AD8="",1,0)),(IF(Planner!AC7="",1,0))))&gt;2,"E",(IF(Planner!AD6="","T","")&amp;(IF(Planner!AD8="","B",""))&amp;(IF(Planner!AC7="","L",""))&amp;(IF(Planner!AE7="","R","")))))))))</f>
        <v/>
      </c>
      <c r="CO14" s="94" t="str">
        <f>IF(Planner!AE7="","",IF(AND(Planner!AE6="",Planner!AE8="",Planner!AD7="",Planner!AF7=""),"S",IF(AND(Planner!AE6&lt;&gt;"",Planner!AF7&lt;&gt;"",Planner!AE8&lt;&gt;"",Planner!AD7&lt;&gt;""),"M",IF(AND(Planner!AE6&lt;&gt;"",Planner!AE8&lt;&gt;"",Planner!AD7="",Planner!AF7=""),"CL",IF(AND(Planner!AD7&lt;&gt;"",Planner!AF7&lt;&gt;"",Planner!AE6="",Planner!AE8=""),"RW",IF((SUM(IF(Planner!AE6="",1,0),(IF(Planner!AF7="",1,0)),(IF(Planner!AE8="",1,0)),(IF(Planner!AD7="",1,0))))&gt;2,"E",(IF(Planner!AE6="","T","")&amp;(IF(Planner!AE8="","B",""))&amp;(IF(Planner!AD7="","L",""))&amp;(IF(Planner!AF7="","R","")))))))))</f>
        <v/>
      </c>
      <c r="CP14" s="94" t="str">
        <f>IF(Planner!AF7="","",IF(AND(Planner!AF6="",Planner!AF8="",Planner!AE7="",Planner!AG7=""),"S",IF(AND(Planner!AF6&lt;&gt;"",Planner!AG7&lt;&gt;"",Planner!AF8&lt;&gt;"",Planner!AE7&lt;&gt;""),"M",IF(AND(Planner!AF6&lt;&gt;"",Planner!AF8&lt;&gt;"",Planner!AE7="",Planner!AG7=""),"CL",IF(AND(Planner!AE7&lt;&gt;"",Planner!AG7&lt;&gt;"",Planner!AF6="",Planner!AF8=""),"RW",IF((SUM(IF(Planner!AF6="",1,0),(IF(Planner!AG7="",1,0)),(IF(Planner!AF8="",1,0)),(IF(Planner!AE7="",1,0))))&gt;2,"E",(IF(Planner!AF6="","T","")&amp;(IF(Planner!AF8="","B",""))&amp;(IF(Planner!AE7="","L",""))&amp;(IF(Planner!AG7="","R","")))))))))</f>
        <v/>
      </c>
      <c r="CQ14" s="94" t="str">
        <f>IF(Planner!AG7="","",IF(AND(Planner!AG6="",Planner!AG8="",Planner!AF7="",Planner!AH7=""),"S",IF(AND(Planner!AG6&lt;&gt;"",Planner!AH7&lt;&gt;"",Planner!AG8&lt;&gt;"",Planner!AF7&lt;&gt;""),"M",IF(AND(Planner!AG6&lt;&gt;"",Planner!AG8&lt;&gt;"",Planner!AF7="",Planner!AH7=""),"CL",IF(AND(Planner!AF7&lt;&gt;"",Planner!AH7&lt;&gt;"",Planner!AG6="",Planner!AG8=""),"RW",IF((SUM(IF(Planner!AG6="",1,0),(IF(Planner!AH7="",1,0)),(IF(Planner!AG8="",1,0)),(IF(Planner!AF7="",1,0))))&gt;2,"E",(IF(Planner!AG6="","T","")&amp;(IF(Planner!AG8="","B",""))&amp;(IF(Planner!AF7="","L",""))&amp;(IF(Planner!AH7="","R","")))))))))</f>
        <v/>
      </c>
      <c r="CR14" s="94" t="str">
        <f>IF(Planner!AH7="","",IF(AND(Planner!AH6="",Planner!AH8="",Planner!AG7="",Planner!AI7=""),"S",IF(AND(Planner!AH6&lt;&gt;"",Planner!AI7&lt;&gt;"",Planner!AH8&lt;&gt;"",Planner!AG7&lt;&gt;""),"M",IF(AND(Planner!AH6&lt;&gt;"",Planner!AH8&lt;&gt;"",Planner!AG7="",Planner!AI7=""),"CL",IF(AND(Planner!AG7&lt;&gt;"",Planner!AI7&lt;&gt;"",Planner!AH6="",Planner!AH8=""),"RW",IF((SUM(IF(Planner!AH6="",1,0),(IF(Planner!AI7="",1,0)),(IF(Planner!AH8="",1,0)),(IF(Planner!AG7="",1,0))))&gt;2,"E",(IF(Planner!AH6="","T","")&amp;(IF(Planner!AH8="","B",""))&amp;(IF(Planner!AG7="","L",""))&amp;(IF(Planner!AI7="","R","")))))))))</f>
        <v/>
      </c>
      <c r="CS14" s="94" t="str">
        <f>IF(Planner!AI7="","",IF(AND(Planner!AI6="",Planner!AI8="",Planner!AH7="",Planner!AJ7=""),"S",IF(AND(Planner!AI6&lt;&gt;"",Planner!AJ7&lt;&gt;"",Planner!AI8&lt;&gt;"",Planner!AH7&lt;&gt;""),"M",IF(AND(Planner!AI6&lt;&gt;"",Planner!AI8&lt;&gt;"",Planner!AH7="",Planner!AJ7=""),"CL",IF(AND(Planner!AH7&lt;&gt;"",Planner!AJ7&lt;&gt;"",Planner!AI6="",Planner!AI8=""),"RW",IF((SUM(IF(Planner!AI6="",1,0),(IF(Planner!AJ7="",1,0)),(IF(Planner!AI8="",1,0)),(IF(Planner!AH7="",1,0))))&gt;2,"E",(IF(Planner!AI6="","T","")&amp;(IF(Planner!AI8="","B",""))&amp;(IF(Planner!AH7="","L",""))&amp;(IF(Planner!AJ7="","R","")))))))))</f>
        <v/>
      </c>
      <c r="CT14" s="94" t="str">
        <f>IF(Planner!AJ7="","",IF(AND(Planner!AJ6="",Planner!AJ8="",Planner!AI7="",Planner!AK7=""),"S",IF(AND(Planner!AJ6&lt;&gt;"",Planner!AK7&lt;&gt;"",Planner!AJ8&lt;&gt;"",Planner!AI7&lt;&gt;""),"M",IF(AND(Planner!AJ6&lt;&gt;"",Planner!AJ8&lt;&gt;"",Planner!AI7="",Planner!AK7=""),"CL",IF(AND(Planner!AI7&lt;&gt;"",Planner!AK7&lt;&gt;"",Planner!AJ6="",Planner!AJ8=""),"RW",IF((SUM(IF(Planner!AJ6="",1,0),(IF(Planner!AK7="",1,0)),(IF(Planner!AJ8="",1,0)),(IF(Planner!AI7="",1,0))))&gt;2,"E",(IF(Planner!AJ6="","T","")&amp;(IF(Planner!AJ8="","B",""))&amp;(IF(Planner!AI7="","L",""))&amp;(IF(Planner!AK7="","R","")))))))))</f>
        <v/>
      </c>
      <c r="CU14" s="94" t="str">
        <f>IF(Planner!AK7="","",IF(AND(Planner!AK6="",Planner!AK8="",Planner!AJ7="",Planner!AL7=""),"S",IF(AND(Planner!AK6&lt;&gt;"",Planner!AL7&lt;&gt;"",Planner!AK8&lt;&gt;"",Planner!AJ7&lt;&gt;""),"M",IF(AND(Planner!AK6&lt;&gt;"",Planner!AK8&lt;&gt;"",Planner!AJ7="",Planner!AL7=""),"CL",IF(AND(Planner!AJ7&lt;&gt;"",Planner!AL7&lt;&gt;"",Planner!AK6="",Planner!AK8=""),"RW",IF((SUM(IF(Planner!AK6="",1,0),(IF(Planner!AL7="",1,0)),(IF(Planner!AK8="",1,0)),(IF(Planner!AJ7="",1,0))))&gt;2,"E",(IF(Planner!AK6="","T","")&amp;(IF(Planner!AK8="","B",""))&amp;(IF(Planner!AJ7="","L",""))&amp;(IF(Planner!AL7="","R","")))))))))</f>
        <v/>
      </c>
      <c r="CV14" s="94" t="str">
        <f>IF(Planner!AL7="","",IF(AND(Planner!AL6="",Planner!AL8="",Planner!AK7="",Planner!AM7=""),"S",IF(AND(Planner!AL6&lt;&gt;"",Planner!AM7&lt;&gt;"",Planner!AL8&lt;&gt;"",Planner!AK7&lt;&gt;""),"M",IF(AND(Planner!AL6&lt;&gt;"",Planner!AL8&lt;&gt;"",Planner!AK7="",Planner!AM7=""),"CL",IF(AND(Planner!AK7&lt;&gt;"",Planner!AM7&lt;&gt;"",Planner!AL6="",Planner!AL8=""),"RW",IF((SUM(IF(Planner!AL6="",1,0),(IF(Planner!AM7="",1,0)),(IF(Planner!AL8="",1,0)),(IF(Planner!AK7="",1,0))))&gt;2,"E",(IF(Planner!AL6="","T","")&amp;(IF(Planner!AL8="","B",""))&amp;(IF(Planner!AK7="","L",""))&amp;(IF(Planner!AM7="","R","")))))))))</f>
        <v/>
      </c>
      <c r="CW14" s="94" t="str">
        <f>IF(Planner!AM7="","",IF(AND(Planner!AM6="",Planner!AM8="",Planner!AL7="",Planner!AN7=""),"S",IF(AND(Planner!AM6&lt;&gt;"",Planner!AN7&lt;&gt;"",Planner!AM8&lt;&gt;"",Planner!AL7&lt;&gt;""),"M",IF(AND(Planner!AM6&lt;&gt;"",Planner!AM8&lt;&gt;"",Planner!AL7="",Planner!AN7=""),"CL",IF(AND(Planner!AL7&lt;&gt;"",Planner!AN7&lt;&gt;"",Planner!AM6="",Planner!AM8=""),"RW",IF((SUM(IF(Planner!AM6="",1,0),(IF(Planner!AN7="",1,0)),(IF(Planner!AM8="",1,0)),(IF(Planner!AL7="",1,0))))&gt;2,"E",(IF(Planner!AM6="","T","")&amp;(IF(Planner!AM8="","B",""))&amp;(IF(Planner!AL7="","L",""))&amp;(IF(Planner!AN7="","R","")))))))))</f>
        <v/>
      </c>
      <c r="CX14" s="94" t="str">
        <f>IF(Planner!AN7="","",IF(AND(Planner!AN6="",Planner!AN8="",Planner!AM7="",Planner!AO7=""),"S",IF(AND(Planner!AN6&lt;&gt;"",Planner!AO7&lt;&gt;"",Planner!AN8&lt;&gt;"",Planner!AM7&lt;&gt;""),"M",IF(AND(Planner!AN6&lt;&gt;"",Planner!AN8&lt;&gt;"",Planner!AM7="",Planner!AO7=""),"CL",IF(AND(Planner!AM7&lt;&gt;"",Planner!AO7&lt;&gt;"",Planner!AN6="",Planner!AN8=""),"RW",IF((SUM(IF(Planner!AN6="",1,0),(IF(Planner!AO7="",1,0)),(IF(Planner!AN8="",1,0)),(IF(Planner!AM7="",1,0))))&gt;2,"E",(IF(Planner!AN6="","T","")&amp;(IF(Planner!AN8="","B",""))&amp;(IF(Planner!AM7="","L",""))&amp;(IF(Planner!AO7="","R","")))))))))</f>
        <v/>
      </c>
      <c r="CY14" s="94" t="str">
        <f>IF(Planner!AO7="","",IF(AND(Planner!AO6="",Planner!AO8="",Planner!AN7="",Planner!AP7=""),"S",IF(AND(Planner!AO6&lt;&gt;"",Planner!AP7&lt;&gt;"",Planner!AO8&lt;&gt;"",Planner!AN7&lt;&gt;""),"M",IF(AND(Planner!AO6&lt;&gt;"",Planner!AO8&lt;&gt;"",Planner!AN7="",Planner!AP7=""),"CL",IF(AND(Planner!AN7&lt;&gt;"",Planner!AP7&lt;&gt;"",Planner!AO6="",Planner!AO8=""),"RW",IF((SUM(IF(Planner!AO6="",1,0),(IF(Planner!AP7="",1,0)),(IF(Planner!AO8="",1,0)),(IF(Planner!AN7="",1,0))))&gt;2,"E",(IF(Planner!AO6="","T","")&amp;(IF(Planner!AO8="","B",""))&amp;(IF(Planner!AN7="","L",""))&amp;(IF(Planner!AP7="","R","")))))))))</f>
        <v/>
      </c>
      <c r="CZ14" s="94" t="str">
        <f>IF(Planner!AP7="","",IF(AND(Planner!AP6="",Planner!AP8="",Planner!AO7="",Planner!AQ7=""),"S",IF(AND(Planner!AP6&lt;&gt;"",Planner!AQ7&lt;&gt;"",Planner!AP8&lt;&gt;"",Planner!AO7&lt;&gt;""),"M",IF(AND(Planner!AP6&lt;&gt;"",Planner!AP8&lt;&gt;"",Planner!AO7="",Planner!AQ7=""),"CL",IF(AND(Planner!AO7&lt;&gt;"",Planner!AQ7&lt;&gt;"",Planner!AP6="",Planner!AP8=""),"RW",IF((SUM(IF(Planner!AP6="",1,0),(IF(Planner!AQ7="",1,0)),(IF(Planner!AP8="",1,0)),(IF(Planner!AO7="",1,0))))&gt;2,"E",(IF(Planner!AP6="","T","")&amp;(IF(Planner!AP8="","B",""))&amp;(IF(Planner!AO7="","L",""))&amp;(IF(Planner!AQ7="","R","")))))))))</f>
        <v/>
      </c>
      <c r="DA14" s="94" t="str">
        <f>IF(Planner!AQ7="","",IF(AND(Planner!AQ6="",Planner!AQ8="",Planner!AP7="",Planner!AR7=""),"S",IF(AND(Planner!AQ6&lt;&gt;"",Planner!AR7&lt;&gt;"",Planner!AQ8&lt;&gt;"",Planner!AP7&lt;&gt;""),"M",IF(AND(Planner!AQ6&lt;&gt;"",Planner!AQ8&lt;&gt;"",Planner!AP7="",Planner!AR7=""),"CL",IF(AND(Planner!AP7&lt;&gt;"",Planner!AR7&lt;&gt;"",Planner!AQ6="",Planner!AQ8=""),"RW",IF((SUM(IF(Planner!AQ6="",1,0),(IF(Planner!AR7="",1,0)),(IF(Planner!AQ8="",1,0)),(IF(Planner!AP7="",1,0))))&gt;2,"E",(IF(Planner!AQ6="","T","")&amp;(IF(Planner!AQ8="","B",""))&amp;(IF(Planner!AP7="","L",""))&amp;(IF(Planner!AR7="","R","")))))))))</f>
        <v/>
      </c>
      <c r="DB14" s="94" t="str">
        <f>IF(Planner!AR7="","",IF(AND(Planner!AR6="",Planner!AR8="",Planner!AQ7="",Planner!AS7=""),"S",IF(AND(Planner!AR6&lt;&gt;"",Planner!AS7&lt;&gt;"",Planner!AR8&lt;&gt;"",Planner!AQ7&lt;&gt;""),"M",IF(AND(Planner!AR6&lt;&gt;"",Planner!AR8&lt;&gt;"",Planner!AQ7="",Planner!AS7=""),"CL",IF(AND(Planner!AQ7&lt;&gt;"",Planner!AS7&lt;&gt;"",Planner!AR6="",Planner!AR8=""),"RW",IF((SUM(IF(Planner!AR6="",1,0),(IF(Planner!AS7="",1,0)),(IF(Planner!AR8="",1,0)),(IF(Planner!AQ7="",1,0))))&gt;2,"E",(IF(Planner!AR6="","T","")&amp;(IF(Planner!AR8="","B",""))&amp;(IF(Planner!AQ7="","L",""))&amp;(IF(Planner!AS7="","R","")))))))))</f>
        <v/>
      </c>
      <c r="DC14" s="94" t="str">
        <f>IF(Planner!AS7="","",IF(AND(Planner!AS6="",Planner!AS8="",Planner!AR7="",Planner!AT7=""),"S",IF(AND(Planner!AS6&lt;&gt;"",Planner!AT7&lt;&gt;"",Planner!AS8&lt;&gt;"",Planner!AR7&lt;&gt;""),"M",IF(AND(Planner!AS6&lt;&gt;"",Planner!AS8&lt;&gt;"",Planner!AR7="",Planner!AT7=""),"CL",IF(AND(Planner!AR7&lt;&gt;"",Planner!AT7&lt;&gt;"",Planner!AS6="",Planner!AS8=""),"RW",IF((SUM(IF(Planner!AS6="",1,0),(IF(Planner!AT7="",1,0)),(IF(Planner!AS8="",1,0)),(IF(Planner!AR7="",1,0))))&gt;2,"E",(IF(Planner!AS6="","T","")&amp;(IF(Planner!AS8="","B",""))&amp;(IF(Planner!AR7="","L",""))&amp;(IF(Planner!AT7="","R","")))))))))</f>
        <v/>
      </c>
      <c r="DD14" s="94" t="str">
        <f>IF(Planner!AT7="","",IF(AND(Planner!AT6="",Planner!AT8="",Planner!AS7="",Planner!AU7=""),"S",IF(AND(Planner!AT6&lt;&gt;"",Planner!AU7&lt;&gt;"",Planner!AT8&lt;&gt;"",Planner!AS7&lt;&gt;""),"M",IF(AND(Planner!AT6&lt;&gt;"",Planner!AT8&lt;&gt;"",Planner!AS7="",Planner!AU7=""),"CL",IF(AND(Planner!AS7&lt;&gt;"",Planner!AU7&lt;&gt;"",Planner!AT6="",Planner!AT8=""),"RW",IF((SUM(IF(Planner!AT6="",1,0),(IF(Planner!AU7="",1,0)),(IF(Planner!AT8="",1,0)),(IF(Planner!AS7="",1,0))))&gt;2,"E",(IF(Planner!AT6="","T","")&amp;(IF(Planner!AT8="","B",""))&amp;(IF(Planner!AS7="","L",""))&amp;(IF(Planner!AU7="","R","")))))))))</f>
        <v/>
      </c>
      <c r="DE14" s="94" t="str">
        <f>IF(Planner!AU7="","",IF(AND(Planner!AU6="",Planner!AU8="",Planner!AT7="",Planner!AV7=""),"S",IF(AND(Planner!AU6&lt;&gt;"",Planner!AV7&lt;&gt;"",Planner!AU8&lt;&gt;"",Planner!AT7&lt;&gt;""),"M",IF(AND(Planner!AU6&lt;&gt;"",Planner!AU8&lt;&gt;"",Planner!AT7="",Planner!AV7=""),"CL",IF(AND(Planner!AT7&lt;&gt;"",Planner!AV7&lt;&gt;"",Planner!AU6="",Planner!AU8=""),"RW",IF((SUM(IF(Planner!AU6="",1,0),(IF(Planner!AV7="",1,0)),(IF(Planner!AU8="",1,0)),(IF(Planner!AT7="",1,0))))&gt;2,"E",(IF(Planner!AU6="","T","")&amp;(IF(Planner!AU8="","B",""))&amp;(IF(Planner!AT7="","L",""))&amp;(IF(Planner!AV7="","R","")))))))))</f>
        <v/>
      </c>
      <c r="DF14" s="94" t="str">
        <f>IF(Planner!AV7="","",IF(AND(Planner!AV6="",Planner!AV8="",Planner!AU7="",Planner!AW7=""),"S",IF(AND(Planner!AV6&lt;&gt;"",Planner!AW7&lt;&gt;"",Planner!AV8&lt;&gt;"",Planner!AU7&lt;&gt;""),"M",IF(AND(Planner!AV6&lt;&gt;"",Planner!AV8&lt;&gt;"",Planner!AU7="",Planner!AW7=""),"CL",IF(AND(Planner!AU7&lt;&gt;"",Planner!AW7&lt;&gt;"",Planner!AV6="",Planner!AV8=""),"RW",IF((SUM(IF(Planner!AV6="",1,0),(IF(Planner!AW7="",1,0)),(IF(Planner!AV8="",1,0)),(IF(Planner!AU7="",1,0))))&gt;2,"E",(IF(Planner!AV6="","T","")&amp;(IF(Planner!AV8="","B",""))&amp;(IF(Planner!AU7="","L",""))&amp;(IF(Planner!AW7="","R","")))))))))</f>
        <v/>
      </c>
      <c r="DG14" s="94" t="str">
        <f>IF(Planner!AW7="","",IF(AND(Planner!AW6="",Planner!AW8="",Planner!AV7="",Planner!AX7=""),"S",IF(AND(Planner!AW6&lt;&gt;"",Planner!AX7&lt;&gt;"",Planner!AW8&lt;&gt;"",Planner!AV7&lt;&gt;""),"M",IF(AND(Planner!AW6&lt;&gt;"",Planner!AW8&lt;&gt;"",Planner!AV7="",Planner!AX7=""),"CL",IF(AND(Planner!AV7&lt;&gt;"",Planner!AX7&lt;&gt;"",Planner!AW6="",Planner!AW8=""),"RW",IF((SUM(IF(Planner!AW6="",1,0),(IF(Planner!AX7="",1,0)),(IF(Planner!AW8="",1,0)),(IF(Planner!AV7="",1,0))))&gt;2,"E",(IF(Planner!AW6="","T","")&amp;(IF(Planner!AW8="","B",""))&amp;(IF(Planner!AV7="","L",""))&amp;(IF(Planner!AX7="","R","")))))))))</f>
        <v/>
      </c>
      <c r="DH14" s="94" t="str">
        <f>IF(Planner!AX7="","",IF(AND(Planner!AX6="",Planner!AX8="",Planner!AW7="",Planner!AY7=""),"S",IF(AND(Planner!AX6&lt;&gt;"",Planner!AY7&lt;&gt;"",Planner!AX8&lt;&gt;"",Planner!AW7&lt;&gt;""),"M",IF(AND(Planner!AX6&lt;&gt;"",Planner!AX8&lt;&gt;"",Planner!AW7="",Planner!AY7=""),"CL",IF(AND(Planner!AW7&lt;&gt;"",Planner!AY7&lt;&gt;"",Planner!AX6="",Planner!AX8=""),"RW",IF((SUM(IF(Planner!AX6="",1,0),(IF(Planner!AY7="",1,0)),(IF(Planner!AX8="",1,0)),(IF(Planner!AW7="",1,0))))&gt;2,"E",(IF(Planner!AX6="","T","")&amp;(IF(Planner!AX8="","B",""))&amp;(IF(Planner!AW7="","L",""))&amp;(IF(Planner!AY7="","R","")))))))))</f>
        <v/>
      </c>
      <c r="DI14" s="94" t="str">
        <f>IF(Planner!AY7="","",IF(AND(Planner!AY6="",Planner!AY8="",Planner!AX7="",Planner!AZ7=""),"S",IF(AND(Planner!AY6&lt;&gt;"",Planner!AZ7&lt;&gt;"",Planner!AY8&lt;&gt;"",Planner!AX7&lt;&gt;""),"M",IF(AND(Planner!AY6&lt;&gt;"",Planner!AY8&lt;&gt;"",Planner!AX7="",Planner!AZ7=""),"CL",IF(AND(Planner!AX7&lt;&gt;"",Planner!AZ7&lt;&gt;"",Planner!AY6="",Planner!AY8=""),"RW",IF((SUM(IF(Planner!AY6="",1,0),(IF(Planner!AZ7="",1,0)),(IF(Planner!AY8="",1,0)),(IF(Planner!AX7="",1,0))))&gt;2,"E",(IF(Planner!AY6="","T","")&amp;(IF(Planner!AY8="","B",""))&amp;(IF(Planner!AX7="","L",""))&amp;(IF(Planner!AZ7="","R","")))))))))</f>
        <v/>
      </c>
      <c r="DK14" s="94" t="str">
        <f t="shared" si="52"/>
        <v/>
      </c>
      <c r="DL14" s="94" t="str">
        <f t="shared" si="53"/>
        <v/>
      </c>
      <c r="DM14" s="94" t="str">
        <f t="shared" si="54"/>
        <v/>
      </c>
      <c r="DN14" s="94" t="str">
        <f t="shared" si="55"/>
        <v/>
      </c>
      <c r="DO14" s="94" t="str">
        <f t="shared" si="56"/>
        <v/>
      </c>
      <c r="DP14" s="94" t="str">
        <f t="shared" si="57"/>
        <v/>
      </c>
      <c r="DQ14" s="94" t="str">
        <f t="shared" si="58"/>
        <v/>
      </c>
      <c r="DR14" s="94" t="str">
        <f t="shared" si="59"/>
        <v/>
      </c>
      <c r="DS14" s="94" t="str">
        <f t="shared" si="60"/>
        <v/>
      </c>
      <c r="DT14" s="94" t="str">
        <f t="shared" si="61"/>
        <v/>
      </c>
      <c r="DU14" s="94" t="str">
        <f t="shared" si="62"/>
        <v/>
      </c>
      <c r="DV14" s="94" t="str">
        <f t="shared" si="63"/>
        <v/>
      </c>
      <c r="DW14" s="94" t="str">
        <f t="shared" si="64"/>
        <v/>
      </c>
      <c r="DX14" s="94" t="str">
        <f t="shared" si="65"/>
        <v/>
      </c>
      <c r="DY14" s="94" t="str">
        <f t="shared" si="66"/>
        <v/>
      </c>
      <c r="DZ14" s="94" t="str">
        <f t="shared" si="67"/>
        <v/>
      </c>
      <c r="EA14" s="94" t="str">
        <f t="shared" si="68"/>
        <v/>
      </c>
      <c r="EB14" s="94" t="str">
        <f t="shared" si="69"/>
        <v/>
      </c>
      <c r="EC14" s="94" t="str">
        <f t="shared" si="70"/>
        <v/>
      </c>
      <c r="ED14" s="94" t="str">
        <f t="shared" si="71"/>
        <v/>
      </c>
      <c r="EE14" s="94" t="str">
        <f t="shared" si="72"/>
        <v/>
      </c>
      <c r="EF14" s="94" t="str">
        <f t="shared" si="73"/>
        <v/>
      </c>
      <c r="EG14" s="94" t="str">
        <f t="shared" si="74"/>
        <v/>
      </c>
      <c r="EH14" s="94" t="str">
        <f t="shared" si="75"/>
        <v/>
      </c>
      <c r="EI14" s="94" t="str">
        <f t="shared" si="76"/>
        <v/>
      </c>
      <c r="EJ14" s="94" t="str">
        <f t="shared" si="77"/>
        <v/>
      </c>
      <c r="EK14" s="94" t="str">
        <f t="shared" si="78"/>
        <v/>
      </c>
      <c r="EL14" s="94" t="str">
        <f t="shared" si="79"/>
        <v/>
      </c>
      <c r="EM14" s="94" t="str">
        <f t="shared" si="80"/>
        <v/>
      </c>
      <c r="EN14" s="94" t="str">
        <f t="shared" si="81"/>
        <v/>
      </c>
      <c r="EO14" s="94" t="str">
        <f t="shared" si="82"/>
        <v/>
      </c>
      <c r="EP14" s="94" t="str">
        <f t="shared" si="83"/>
        <v/>
      </c>
      <c r="EQ14" s="94" t="str">
        <f t="shared" si="84"/>
        <v/>
      </c>
      <c r="ER14" s="94" t="str">
        <f t="shared" si="85"/>
        <v/>
      </c>
      <c r="ES14" s="94" t="str">
        <f t="shared" si="86"/>
        <v/>
      </c>
      <c r="ET14" s="94" t="str">
        <f t="shared" si="87"/>
        <v/>
      </c>
      <c r="EU14" s="94" t="str">
        <f t="shared" si="88"/>
        <v/>
      </c>
      <c r="EV14" s="94" t="str">
        <f t="shared" si="89"/>
        <v/>
      </c>
      <c r="EW14" s="94" t="str">
        <f t="shared" si="90"/>
        <v/>
      </c>
      <c r="EX14" s="94" t="str">
        <f t="shared" si="91"/>
        <v/>
      </c>
      <c r="EY14" s="94" t="str">
        <f t="shared" si="92"/>
        <v/>
      </c>
      <c r="EZ14" s="94" t="str">
        <f t="shared" si="93"/>
        <v/>
      </c>
      <c r="FA14" s="94" t="str">
        <f t="shared" si="94"/>
        <v/>
      </c>
      <c r="FB14" s="94" t="str">
        <f t="shared" si="95"/>
        <v/>
      </c>
      <c r="FC14" s="94" t="str">
        <f t="shared" si="96"/>
        <v/>
      </c>
      <c r="FD14" s="94" t="str">
        <f t="shared" si="97"/>
        <v/>
      </c>
      <c r="FE14" s="94" t="str">
        <f t="shared" si="98"/>
        <v/>
      </c>
      <c r="FF14" s="94" t="str">
        <f t="shared" si="99"/>
        <v/>
      </c>
      <c r="FG14" s="94" t="str">
        <f t="shared" si="100"/>
        <v/>
      </c>
      <c r="FH14" s="94" t="str">
        <f t="shared" si="101"/>
        <v/>
      </c>
    </row>
    <row r="15" spans="2:164" x14ac:dyDescent="0.25">
      <c r="B15" s="94" t="str">
        <f t="shared" si="2"/>
        <v/>
      </c>
      <c r="C15" s="94" t="str">
        <f t="shared" si="3"/>
        <v/>
      </c>
      <c r="D15" s="94" t="str">
        <f t="shared" si="4"/>
        <v/>
      </c>
      <c r="E15" s="94" t="str">
        <f t="shared" si="5"/>
        <v/>
      </c>
      <c r="F15" s="94" t="str">
        <f t="shared" si="6"/>
        <v/>
      </c>
      <c r="G15" s="94" t="str">
        <f t="shared" si="7"/>
        <v/>
      </c>
      <c r="H15" s="94" t="str">
        <f t="shared" si="8"/>
        <v/>
      </c>
      <c r="I15" s="94" t="str">
        <f t="shared" si="9"/>
        <v/>
      </c>
      <c r="J15" s="94" t="str">
        <f t="shared" si="10"/>
        <v/>
      </c>
      <c r="K15" s="94" t="str">
        <f t="shared" si="11"/>
        <v/>
      </c>
      <c r="L15" s="94" t="str">
        <f t="shared" si="12"/>
        <v/>
      </c>
      <c r="M15" s="94" t="str">
        <f t="shared" si="13"/>
        <v/>
      </c>
      <c r="N15" s="94" t="str">
        <f t="shared" si="14"/>
        <v/>
      </c>
      <c r="O15" s="94" t="str">
        <f t="shared" si="15"/>
        <v/>
      </c>
      <c r="P15" s="94" t="str">
        <f t="shared" si="16"/>
        <v/>
      </c>
      <c r="Q15" s="94" t="str">
        <f t="shared" si="17"/>
        <v/>
      </c>
      <c r="R15" s="94" t="str">
        <f t="shared" si="18"/>
        <v/>
      </c>
      <c r="S15" s="94" t="str">
        <f t="shared" si="19"/>
        <v/>
      </c>
      <c r="T15" s="94" t="str">
        <f t="shared" si="20"/>
        <v/>
      </c>
      <c r="U15" s="94" t="str">
        <f t="shared" si="21"/>
        <v/>
      </c>
      <c r="V15" s="94" t="str">
        <f t="shared" si="22"/>
        <v/>
      </c>
      <c r="W15" s="94" t="str">
        <f t="shared" si="23"/>
        <v/>
      </c>
      <c r="X15" s="94" t="str">
        <f t="shared" si="24"/>
        <v/>
      </c>
      <c r="Y15" s="94" t="str">
        <f t="shared" si="25"/>
        <v/>
      </c>
      <c r="Z15" s="94" t="str">
        <f t="shared" si="26"/>
        <v/>
      </c>
      <c r="AA15" s="94" t="str">
        <f t="shared" si="27"/>
        <v/>
      </c>
      <c r="AB15" s="94" t="str">
        <f t="shared" si="28"/>
        <v/>
      </c>
      <c r="AC15" s="94" t="str">
        <f t="shared" si="29"/>
        <v/>
      </c>
      <c r="AD15" s="94" t="str">
        <f t="shared" si="30"/>
        <v/>
      </c>
      <c r="AE15" s="94" t="str">
        <f t="shared" si="31"/>
        <v/>
      </c>
      <c r="AF15" s="94" t="str">
        <f t="shared" si="32"/>
        <v/>
      </c>
      <c r="AG15" s="94" t="str">
        <f t="shared" si="33"/>
        <v/>
      </c>
      <c r="AH15" s="94" t="str">
        <f t="shared" si="34"/>
        <v/>
      </c>
      <c r="AI15" s="94" t="str">
        <f t="shared" si="35"/>
        <v/>
      </c>
      <c r="AJ15" s="94" t="str">
        <f t="shared" si="36"/>
        <v/>
      </c>
      <c r="AK15" s="94" t="str">
        <f t="shared" si="37"/>
        <v/>
      </c>
      <c r="AL15" s="94" t="str">
        <f t="shared" si="38"/>
        <v/>
      </c>
      <c r="AM15" s="94" t="str">
        <f t="shared" si="39"/>
        <v/>
      </c>
      <c r="AN15" s="94" t="str">
        <f t="shared" si="40"/>
        <v/>
      </c>
      <c r="AO15" s="94" t="str">
        <f t="shared" si="41"/>
        <v/>
      </c>
      <c r="AP15" s="94" t="str">
        <f t="shared" si="42"/>
        <v/>
      </c>
      <c r="AQ15" s="94" t="str">
        <f t="shared" si="43"/>
        <v/>
      </c>
      <c r="AR15" s="94" t="str">
        <f t="shared" si="44"/>
        <v/>
      </c>
      <c r="AS15" s="94" t="str">
        <f t="shared" si="45"/>
        <v/>
      </c>
      <c r="AT15" s="94" t="str">
        <f t="shared" si="46"/>
        <v/>
      </c>
      <c r="AU15" s="94" t="str">
        <f t="shared" si="47"/>
        <v/>
      </c>
      <c r="AV15" s="94" t="str">
        <f t="shared" si="48"/>
        <v/>
      </c>
      <c r="AW15" s="94" t="str">
        <f t="shared" si="49"/>
        <v/>
      </c>
      <c r="AX15" s="94" t="str">
        <f t="shared" si="50"/>
        <v/>
      </c>
      <c r="AY15" s="94" t="str">
        <f t="shared" si="51"/>
        <v/>
      </c>
      <c r="AZ15" s="1"/>
      <c r="BA15" s="96" t="str">
        <f>IF(Planner!BD11="","",Solion!C26)</f>
        <v/>
      </c>
      <c r="BB15" s="1"/>
      <c r="BL15" s="94" t="str">
        <f>IF(Planner!B8="","",IF(AND(Planner!B7="",Planner!B9="",Planner!A8="",Planner!C8=""),"S",IF(AND(Planner!B7&lt;&gt;"",Planner!C8&lt;&gt;"",Planner!B9&lt;&gt;"",Planner!A8&lt;&gt;""),"M",IF(AND(Planner!B7&lt;&gt;"",Planner!B9&lt;&gt;"",Planner!A8="",Planner!C8=""),"CL",IF(AND(Planner!A8&lt;&gt;"",Planner!C8&lt;&gt;"",Planner!B7="",Planner!B9=""),"RW",IF((SUM(IF(Planner!B7="",1,0),(IF(Planner!C8="",1,0)),(IF(Planner!B9="",1,0)),(IF(Planner!A8="",1,0))))&gt;2,"E",(IF(Planner!B7="","T","")&amp;(IF(Planner!B9="","B",""))&amp;(IF(Planner!A8="","L",""))&amp;(IF(Planner!C8="","R","")))))))))</f>
        <v/>
      </c>
      <c r="BM15" s="94" t="str">
        <f>IF(Planner!C8="","",IF(AND(Planner!C7="",Planner!C9="",Planner!B8="",Planner!D8=""),"S",IF(AND(Planner!C7&lt;&gt;"",Planner!D8&lt;&gt;"",Planner!C9&lt;&gt;"",Planner!B8&lt;&gt;""),"M",IF(AND(Planner!C7&lt;&gt;"",Planner!C9&lt;&gt;"",Planner!B8="",Planner!D8=""),"CL",IF(AND(Planner!B8&lt;&gt;"",Planner!D8&lt;&gt;"",Planner!C7="",Planner!C9=""),"RW",IF((SUM(IF(Planner!C7="",1,0),(IF(Planner!D8="",1,0)),(IF(Planner!C9="",1,0)),(IF(Planner!B8="",1,0))))&gt;2,"E",(IF(Planner!C7="","T","")&amp;(IF(Planner!C9="","B",""))&amp;(IF(Planner!B8="","L",""))&amp;(IF(Planner!D8="","R","")))))))))</f>
        <v/>
      </c>
      <c r="BN15" s="94" t="str">
        <f>IF(Planner!D8="","",IF(AND(Planner!D7="",Planner!D9="",Planner!C8="",Planner!E8=""),"S",IF(AND(Planner!D7&lt;&gt;"",Planner!E8&lt;&gt;"",Planner!D9&lt;&gt;"",Planner!C8&lt;&gt;""),"M",IF(AND(Planner!D7&lt;&gt;"",Planner!D9&lt;&gt;"",Planner!C8="",Planner!E8=""),"CL",IF(AND(Planner!C8&lt;&gt;"",Planner!E8&lt;&gt;"",Planner!D7="",Planner!D9=""),"RW",IF((SUM(IF(Planner!D7="",1,0),(IF(Planner!E8="",1,0)),(IF(Planner!D9="",1,0)),(IF(Planner!C8="",1,0))))&gt;2,"E",(IF(Planner!D7="","T","")&amp;(IF(Planner!D9="","B",""))&amp;(IF(Planner!C8="","L",""))&amp;(IF(Planner!E8="","R","")))))))))</f>
        <v/>
      </c>
      <c r="BO15" s="94" t="str">
        <f>IF(Planner!E8="","",IF(AND(Planner!E7="",Planner!E9="",Planner!D8="",Planner!F8=""),"S",IF(AND(Planner!E7&lt;&gt;"",Planner!F8&lt;&gt;"",Planner!E9&lt;&gt;"",Planner!D8&lt;&gt;""),"M",IF(AND(Planner!E7&lt;&gt;"",Planner!E9&lt;&gt;"",Planner!D8="",Planner!F8=""),"CL",IF(AND(Planner!D8&lt;&gt;"",Planner!F8&lt;&gt;"",Planner!E7="",Planner!E9=""),"RW",IF((SUM(IF(Planner!E7="",1,0),(IF(Planner!F8="",1,0)),(IF(Planner!E9="",1,0)),(IF(Planner!D8="",1,0))))&gt;2,"E",(IF(Planner!E7="","T","")&amp;(IF(Planner!E9="","B",""))&amp;(IF(Planner!D8="","L",""))&amp;(IF(Planner!F8="","R","")))))))))</f>
        <v/>
      </c>
      <c r="BP15" s="94" t="str">
        <f>IF(Planner!F8="","",IF(AND(Planner!F7="",Planner!F9="",Planner!E8="",Planner!G8=""),"S",IF(AND(Planner!F7&lt;&gt;"",Planner!G8&lt;&gt;"",Planner!F9&lt;&gt;"",Planner!E8&lt;&gt;""),"M",IF(AND(Planner!F7&lt;&gt;"",Planner!F9&lt;&gt;"",Planner!E8="",Planner!G8=""),"CL",IF(AND(Planner!E8&lt;&gt;"",Planner!G8&lt;&gt;"",Planner!F7="",Planner!F9=""),"RW",IF((SUM(IF(Planner!F7="",1,0),(IF(Planner!G8="",1,0)),(IF(Planner!F9="",1,0)),(IF(Planner!E8="",1,0))))&gt;2,"E",(IF(Planner!F7="","T","")&amp;(IF(Planner!F9="","B",""))&amp;(IF(Planner!E8="","L",""))&amp;(IF(Planner!G8="","R","")))))))))</f>
        <v/>
      </c>
      <c r="BQ15" s="94" t="str">
        <f>IF(Planner!G8="","",IF(AND(Planner!G7="",Planner!G9="",Planner!F8="",Planner!H8=""),"S",IF(AND(Planner!G7&lt;&gt;"",Planner!H8&lt;&gt;"",Planner!G9&lt;&gt;"",Planner!F8&lt;&gt;""),"M",IF(AND(Planner!G7&lt;&gt;"",Planner!G9&lt;&gt;"",Planner!F8="",Planner!H8=""),"CL",IF(AND(Planner!F8&lt;&gt;"",Planner!H8&lt;&gt;"",Planner!G7="",Planner!G9=""),"RW",IF((SUM(IF(Planner!G7="",1,0),(IF(Planner!H8="",1,0)),(IF(Planner!G9="",1,0)),(IF(Planner!F8="",1,0))))&gt;2,"E",(IF(Planner!G7="","T","")&amp;(IF(Planner!G9="","B",""))&amp;(IF(Planner!F8="","L",""))&amp;(IF(Planner!H8="","R","")))))))))</f>
        <v/>
      </c>
      <c r="BR15" s="94" t="str">
        <f>IF(Planner!H8="","",IF(AND(Planner!H7="",Planner!H9="",Planner!G8="",Planner!I8=""),"S",IF(AND(Planner!H7&lt;&gt;"",Planner!I8&lt;&gt;"",Planner!H9&lt;&gt;"",Planner!G8&lt;&gt;""),"M",IF(AND(Planner!H7&lt;&gt;"",Planner!H9&lt;&gt;"",Planner!G8="",Planner!I8=""),"CL",IF(AND(Planner!G8&lt;&gt;"",Planner!I8&lt;&gt;"",Planner!H7="",Planner!H9=""),"RW",IF((SUM(IF(Planner!H7="",1,0),(IF(Planner!I8="",1,0)),(IF(Planner!H9="",1,0)),(IF(Planner!G8="",1,0))))&gt;2,"E",(IF(Planner!H7="","T","")&amp;(IF(Planner!H9="","B",""))&amp;(IF(Planner!G8="","L",""))&amp;(IF(Planner!I8="","R","")))))))))</f>
        <v/>
      </c>
      <c r="BS15" s="94" t="str">
        <f>IF(Planner!I8="","",IF(AND(Planner!I7="",Planner!I9="",Planner!H8="",Planner!J8=""),"S",IF(AND(Planner!I7&lt;&gt;"",Planner!J8&lt;&gt;"",Planner!I9&lt;&gt;"",Planner!H8&lt;&gt;""),"M",IF(AND(Planner!I7&lt;&gt;"",Planner!I9&lt;&gt;"",Planner!H8="",Planner!J8=""),"CL",IF(AND(Planner!H8&lt;&gt;"",Planner!J8&lt;&gt;"",Planner!I7="",Planner!I9=""),"RW",IF((SUM(IF(Planner!I7="",1,0),(IF(Planner!J8="",1,0)),(IF(Planner!I9="",1,0)),(IF(Planner!H8="",1,0))))&gt;2,"E",(IF(Planner!I7="","T","")&amp;(IF(Planner!I9="","B",""))&amp;(IF(Planner!H8="","L",""))&amp;(IF(Planner!J8="","R","")))))))))</f>
        <v/>
      </c>
      <c r="BT15" s="94" t="str">
        <f>IF(Planner!J8="","",IF(AND(Planner!J7="",Planner!J9="",Planner!I8="",Planner!K8=""),"S",IF(AND(Planner!J7&lt;&gt;"",Planner!K8&lt;&gt;"",Planner!J9&lt;&gt;"",Planner!I8&lt;&gt;""),"M",IF(AND(Planner!J7&lt;&gt;"",Planner!J9&lt;&gt;"",Planner!I8="",Planner!K8=""),"CL",IF(AND(Planner!I8&lt;&gt;"",Planner!K8&lt;&gt;"",Planner!J7="",Planner!J9=""),"RW",IF((SUM(IF(Planner!J7="",1,0),(IF(Planner!K8="",1,0)),(IF(Planner!J9="",1,0)),(IF(Planner!I8="",1,0))))&gt;2,"E",(IF(Planner!J7="","T","")&amp;(IF(Planner!J9="","B",""))&amp;(IF(Planner!I8="","L",""))&amp;(IF(Planner!K8="","R","")))))))))</f>
        <v/>
      </c>
      <c r="BU15" s="94" t="str">
        <f>IF(Planner!K8="","",IF(AND(Planner!K7="",Planner!K9="",Planner!J8="",Planner!L8=""),"S",IF(AND(Planner!K7&lt;&gt;"",Planner!L8&lt;&gt;"",Planner!K9&lt;&gt;"",Planner!J8&lt;&gt;""),"M",IF(AND(Planner!K7&lt;&gt;"",Planner!K9&lt;&gt;"",Planner!J8="",Planner!L8=""),"CL",IF(AND(Planner!J8&lt;&gt;"",Planner!L8&lt;&gt;"",Planner!K7="",Planner!K9=""),"RW",IF((SUM(IF(Planner!K7="",1,0),(IF(Planner!L8="",1,0)),(IF(Planner!K9="",1,0)),(IF(Planner!J8="",1,0))))&gt;2,"E",(IF(Planner!K7="","T","")&amp;(IF(Planner!K9="","B",""))&amp;(IF(Planner!J8="","L",""))&amp;(IF(Planner!L8="","R","")))))))))</f>
        <v/>
      </c>
      <c r="BV15" s="94" t="str">
        <f>IF(Planner!L8="","",IF(AND(Planner!L7="",Planner!L9="",Planner!K8="",Planner!M8=""),"S",IF(AND(Planner!L7&lt;&gt;"",Planner!M8&lt;&gt;"",Planner!L9&lt;&gt;"",Planner!K8&lt;&gt;""),"M",IF(AND(Planner!L7&lt;&gt;"",Planner!L9&lt;&gt;"",Planner!K8="",Planner!M8=""),"CL",IF(AND(Planner!K8&lt;&gt;"",Planner!M8&lt;&gt;"",Planner!L7="",Planner!L9=""),"RW",IF((SUM(IF(Planner!L7="",1,0),(IF(Planner!M8="",1,0)),(IF(Planner!L9="",1,0)),(IF(Planner!K8="",1,0))))&gt;2,"E",(IF(Planner!L7="","T","")&amp;(IF(Planner!L9="","B",""))&amp;(IF(Planner!K8="","L",""))&amp;(IF(Planner!M8="","R","")))))))))</f>
        <v/>
      </c>
      <c r="BW15" s="94" t="str">
        <f>IF(Planner!M8="","",IF(AND(Planner!M7="",Planner!M9="",Planner!L8="",Planner!N8=""),"S",IF(AND(Planner!M7&lt;&gt;"",Planner!N8&lt;&gt;"",Planner!M9&lt;&gt;"",Planner!L8&lt;&gt;""),"M",IF(AND(Planner!M7&lt;&gt;"",Planner!M9&lt;&gt;"",Planner!L8="",Planner!N8=""),"CL",IF(AND(Planner!L8&lt;&gt;"",Planner!N8&lt;&gt;"",Planner!M7="",Planner!M9=""),"RW",IF((SUM(IF(Planner!M7="",1,0),(IF(Planner!N8="",1,0)),(IF(Planner!M9="",1,0)),(IF(Planner!L8="",1,0))))&gt;2,"E",(IF(Planner!M7="","T","")&amp;(IF(Planner!M9="","B",""))&amp;(IF(Planner!L8="","L",""))&amp;(IF(Planner!N8="","R","")))))))))</f>
        <v/>
      </c>
      <c r="BX15" s="94" t="str">
        <f>IF(Planner!N8="","",IF(AND(Planner!N7="",Planner!N9="",Planner!M8="",Planner!O8=""),"S",IF(AND(Planner!N7&lt;&gt;"",Planner!O8&lt;&gt;"",Planner!N9&lt;&gt;"",Planner!M8&lt;&gt;""),"M",IF(AND(Planner!N7&lt;&gt;"",Planner!N9&lt;&gt;"",Planner!M8="",Planner!O8=""),"CL",IF(AND(Planner!M8&lt;&gt;"",Planner!O8&lt;&gt;"",Planner!N7="",Planner!N9=""),"RW",IF((SUM(IF(Planner!N7="",1,0),(IF(Planner!O8="",1,0)),(IF(Planner!N9="",1,0)),(IF(Planner!M8="",1,0))))&gt;2,"E",(IF(Planner!N7="","T","")&amp;(IF(Planner!N9="","B",""))&amp;(IF(Planner!M8="","L",""))&amp;(IF(Planner!O8="","R","")))))))))</f>
        <v/>
      </c>
      <c r="BY15" s="94" t="str">
        <f>IF(Planner!O8="","",IF(AND(Planner!O7="",Planner!O9="",Planner!N8="",Planner!P8=""),"S",IF(AND(Planner!O7&lt;&gt;"",Planner!P8&lt;&gt;"",Planner!O9&lt;&gt;"",Planner!N8&lt;&gt;""),"M",IF(AND(Planner!O7&lt;&gt;"",Planner!O9&lt;&gt;"",Planner!N8="",Planner!P8=""),"CL",IF(AND(Planner!N8&lt;&gt;"",Planner!P8&lt;&gt;"",Planner!O7="",Planner!O9=""),"RW",IF((SUM(IF(Planner!O7="",1,0),(IF(Planner!P8="",1,0)),(IF(Planner!O9="",1,0)),(IF(Planner!N8="",1,0))))&gt;2,"E",(IF(Planner!O7="","T","")&amp;(IF(Planner!O9="","B",""))&amp;(IF(Planner!N8="","L",""))&amp;(IF(Planner!P8="","R","")))))))))</f>
        <v/>
      </c>
      <c r="BZ15" s="94" t="str">
        <f>IF(Planner!P8="","",IF(AND(Planner!P7="",Planner!P9="",Planner!O8="",Planner!Q8=""),"S",IF(AND(Planner!P7&lt;&gt;"",Planner!Q8&lt;&gt;"",Planner!P9&lt;&gt;"",Planner!O8&lt;&gt;""),"M",IF(AND(Planner!P7&lt;&gt;"",Planner!P9&lt;&gt;"",Planner!O8="",Planner!Q8=""),"CL",IF(AND(Planner!O8&lt;&gt;"",Planner!Q8&lt;&gt;"",Planner!P7="",Planner!P9=""),"RW",IF((SUM(IF(Planner!P7="",1,0),(IF(Planner!Q8="",1,0)),(IF(Planner!P9="",1,0)),(IF(Planner!O8="",1,0))))&gt;2,"E",(IF(Planner!P7="","T","")&amp;(IF(Planner!P9="","B",""))&amp;(IF(Planner!O8="","L",""))&amp;(IF(Planner!Q8="","R","")))))))))</f>
        <v/>
      </c>
      <c r="CA15" s="94" t="str">
        <f>IF(Planner!Q8="","",IF(AND(Planner!Q7="",Planner!Q9="",Planner!P8="",Planner!R8=""),"S",IF(AND(Planner!Q7&lt;&gt;"",Planner!R8&lt;&gt;"",Planner!Q9&lt;&gt;"",Planner!P8&lt;&gt;""),"M",IF(AND(Planner!Q7&lt;&gt;"",Planner!Q9&lt;&gt;"",Planner!P8="",Planner!R8=""),"CL",IF(AND(Planner!P8&lt;&gt;"",Planner!R8&lt;&gt;"",Planner!Q7="",Planner!Q9=""),"RW",IF((SUM(IF(Planner!Q7="",1,0),(IF(Planner!R8="",1,0)),(IF(Planner!Q9="",1,0)),(IF(Planner!P8="",1,0))))&gt;2,"E",(IF(Planner!Q7="","T","")&amp;(IF(Planner!Q9="","B",""))&amp;(IF(Planner!P8="","L",""))&amp;(IF(Planner!R8="","R","")))))))))</f>
        <v/>
      </c>
      <c r="CB15" s="94" t="str">
        <f>IF(Planner!R8="","",IF(AND(Planner!R7="",Planner!R9="",Planner!Q8="",Planner!S8=""),"S",IF(AND(Planner!R7&lt;&gt;"",Planner!S8&lt;&gt;"",Planner!R9&lt;&gt;"",Planner!Q8&lt;&gt;""),"M",IF(AND(Planner!R7&lt;&gt;"",Planner!R9&lt;&gt;"",Planner!Q8="",Planner!S8=""),"CL",IF(AND(Planner!Q8&lt;&gt;"",Planner!S8&lt;&gt;"",Planner!R7="",Planner!R9=""),"RW",IF((SUM(IF(Planner!R7="",1,0),(IF(Planner!S8="",1,0)),(IF(Planner!R9="",1,0)),(IF(Planner!Q8="",1,0))))&gt;2,"E",(IF(Planner!R7="","T","")&amp;(IF(Planner!R9="","B",""))&amp;(IF(Planner!Q8="","L",""))&amp;(IF(Planner!S8="","R","")))))))))</f>
        <v/>
      </c>
      <c r="CC15" s="94" t="str">
        <f>IF(Planner!S8="","",IF(AND(Planner!S7="",Planner!S9="",Planner!R8="",Planner!T8=""),"S",IF(AND(Planner!S7&lt;&gt;"",Planner!T8&lt;&gt;"",Planner!S9&lt;&gt;"",Planner!R8&lt;&gt;""),"M",IF(AND(Planner!S7&lt;&gt;"",Planner!S9&lt;&gt;"",Planner!R8="",Planner!T8=""),"CL",IF(AND(Planner!R8&lt;&gt;"",Planner!T8&lt;&gt;"",Planner!S7="",Planner!S9=""),"RW",IF((SUM(IF(Planner!S7="",1,0),(IF(Planner!T8="",1,0)),(IF(Planner!S9="",1,0)),(IF(Planner!R8="",1,0))))&gt;2,"E",(IF(Planner!S7="","T","")&amp;(IF(Planner!S9="","B",""))&amp;(IF(Planner!R8="","L",""))&amp;(IF(Planner!T8="","R","")))))))))</f>
        <v/>
      </c>
      <c r="CD15" s="94" t="str">
        <f>IF(Planner!T8="","",IF(AND(Planner!T7="",Planner!T9="",Planner!S8="",Planner!U8=""),"S",IF(AND(Planner!T7&lt;&gt;"",Planner!U8&lt;&gt;"",Planner!T9&lt;&gt;"",Planner!S8&lt;&gt;""),"M",IF(AND(Planner!T7&lt;&gt;"",Planner!T9&lt;&gt;"",Planner!S8="",Planner!U8=""),"CL",IF(AND(Planner!S8&lt;&gt;"",Planner!U8&lt;&gt;"",Planner!T7="",Planner!T9=""),"RW",IF((SUM(IF(Planner!T7="",1,0),(IF(Planner!U8="",1,0)),(IF(Planner!T9="",1,0)),(IF(Planner!S8="",1,0))))&gt;2,"E",(IF(Planner!T7="","T","")&amp;(IF(Planner!T9="","B",""))&amp;(IF(Planner!S8="","L",""))&amp;(IF(Planner!U8="","R","")))))))))</f>
        <v/>
      </c>
      <c r="CE15" s="94" t="str">
        <f>IF(Planner!U8="","",IF(AND(Planner!U7="",Planner!U9="",Planner!T8="",Planner!V8=""),"S",IF(AND(Planner!U7&lt;&gt;"",Planner!V8&lt;&gt;"",Planner!U9&lt;&gt;"",Planner!T8&lt;&gt;""),"M",IF(AND(Planner!U7&lt;&gt;"",Planner!U9&lt;&gt;"",Planner!T8="",Planner!V8=""),"CL",IF(AND(Planner!T8&lt;&gt;"",Planner!V8&lt;&gt;"",Planner!U7="",Planner!U9=""),"RW",IF((SUM(IF(Planner!U7="",1,0),(IF(Planner!V8="",1,0)),(IF(Planner!U9="",1,0)),(IF(Planner!T8="",1,0))))&gt;2,"E",(IF(Planner!U7="","T","")&amp;(IF(Planner!U9="","B",""))&amp;(IF(Planner!T8="","L",""))&amp;(IF(Planner!V8="","R","")))))))))</f>
        <v/>
      </c>
      <c r="CF15" s="94" t="str">
        <f>IF(Planner!V8="","",IF(AND(Planner!V7="",Planner!V9="",Planner!U8="",Planner!W8=""),"S",IF(AND(Planner!V7&lt;&gt;"",Planner!W8&lt;&gt;"",Planner!V9&lt;&gt;"",Planner!U8&lt;&gt;""),"M",IF(AND(Planner!V7&lt;&gt;"",Planner!V9&lt;&gt;"",Planner!U8="",Planner!W8=""),"CL",IF(AND(Planner!U8&lt;&gt;"",Planner!W8&lt;&gt;"",Planner!V7="",Planner!V9=""),"RW",IF((SUM(IF(Planner!V7="",1,0),(IF(Planner!W8="",1,0)),(IF(Planner!V9="",1,0)),(IF(Planner!U8="",1,0))))&gt;2,"E",(IF(Planner!V7="","T","")&amp;(IF(Planner!V9="","B",""))&amp;(IF(Planner!U8="","L",""))&amp;(IF(Planner!W8="","R","")))))))))</f>
        <v/>
      </c>
      <c r="CG15" s="94" t="str">
        <f>IF(Planner!W8="","",IF(AND(Planner!W7="",Planner!W9="",Planner!V8="",Planner!X8=""),"S",IF(AND(Planner!W7&lt;&gt;"",Planner!X8&lt;&gt;"",Planner!W9&lt;&gt;"",Planner!V8&lt;&gt;""),"M",IF(AND(Planner!W7&lt;&gt;"",Planner!W9&lt;&gt;"",Planner!V8="",Planner!X8=""),"CL",IF(AND(Planner!V8&lt;&gt;"",Planner!X8&lt;&gt;"",Planner!W7="",Planner!W9=""),"RW",IF((SUM(IF(Planner!W7="",1,0),(IF(Planner!X8="",1,0)),(IF(Planner!W9="",1,0)),(IF(Planner!V8="",1,0))))&gt;2,"E",(IF(Planner!W7="","T","")&amp;(IF(Planner!W9="","B",""))&amp;(IF(Planner!V8="","L",""))&amp;(IF(Planner!X8="","R","")))))))))</f>
        <v/>
      </c>
      <c r="CH15" s="94" t="str">
        <f>IF(Planner!X8="","",IF(AND(Planner!X7="",Planner!X9="",Planner!W8="",Planner!Y8=""),"S",IF(AND(Planner!X7&lt;&gt;"",Planner!Y8&lt;&gt;"",Planner!X9&lt;&gt;"",Planner!W8&lt;&gt;""),"M",IF(AND(Planner!X7&lt;&gt;"",Planner!X9&lt;&gt;"",Planner!W8="",Planner!Y8=""),"CL",IF(AND(Planner!W8&lt;&gt;"",Planner!Y8&lt;&gt;"",Planner!X7="",Planner!X9=""),"RW",IF((SUM(IF(Planner!X7="",1,0),(IF(Planner!Y8="",1,0)),(IF(Planner!X9="",1,0)),(IF(Planner!W8="",1,0))))&gt;2,"E",(IF(Planner!X7="","T","")&amp;(IF(Planner!X9="","B",""))&amp;(IF(Planner!W8="","L",""))&amp;(IF(Planner!Y8="","R","")))))))))</f>
        <v/>
      </c>
      <c r="CI15" s="94" t="str">
        <f>IF(Planner!Y8="","",IF(AND(Planner!Y7="",Planner!Y9="",Planner!X8="",Planner!Z8=""),"S",IF(AND(Planner!Y7&lt;&gt;"",Planner!Z8&lt;&gt;"",Planner!Y9&lt;&gt;"",Planner!X8&lt;&gt;""),"M",IF(AND(Planner!Y7&lt;&gt;"",Planner!Y9&lt;&gt;"",Planner!X8="",Planner!Z8=""),"CL",IF(AND(Planner!X8&lt;&gt;"",Planner!Z8&lt;&gt;"",Planner!Y7="",Planner!Y9=""),"RW",IF((SUM(IF(Planner!Y7="",1,0),(IF(Planner!Z8="",1,0)),(IF(Planner!Y9="",1,0)),(IF(Planner!X8="",1,0))))&gt;2,"E",(IF(Planner!Y7="","T","")&amp;(IF(Planner!Y9="","B",""))&amp;(IF(Planner!X8="","L",""))&amp;(IF(Planner!Z8="","R","")))))))))</f>
        <v/>
      </c>
      <c r="CJ15" s="94" t="str">
        <f>IF(Planner!Z8="","",IF(AND(Planner!Z7="",Planner!Z9="",Planner!Y8="",Planner!AA8=""),"S",IF(AND(Planner!Z7&lt;&gt;"",Planner!AA8&lt;&gt;"",Planner!Z9&lt;&gt;"",Planner!Y8&lt;&gt;""),"M",IF(AND(Planner!Z7&lt;&gt;"",Planner!Z9&lt;&gt;"",Planner!Y8="",Planner!AA8=""),"CL",IF(AND(Planner!Y8&lt;&gt;"",Planner!AA8&lt;&gt;"",Planner!Z7="",Planner!Z9=""),"RW",IF((SUM(IF(Planner!Z7="",1,0),(IF(Planner!AA8="",1,0)),(IF(Planner!Z9="",1,0)),(IF(Planner!Y8="",1,0))))&gt;2,"E",(IF(Planner!Z7="","T","")&amp;(IF(Planner!Z9="","B",""))&amp;(IF(Planner!Y8="","L",""))&amp;(IF(Planner!AA8="","R","")))))))))</f>
        <v/>
      </c>
      <c r="CK15" s="94" t="str">
        <f>IF(Planner!AA8="","",IF(AND(Planner!AA7="",Planner!AA9="",Planner!Z8="",Planner!AB8=""),"S",IF(AND(Planner!AA7&lt;&gt;"",Planner!AB8&lt;&gt;"",Planner!AA9&lt;&gt;"",Planner!Z8&lt;&gt;""),"M",IF(AND(Planner!AA7&lt;&gt;"",Planner!AA9&lt;&gt;"",Planner!Z8="",Planner!AB8=""),"CL",IF(AND(Planner!Z8&lt;&gt;"",Planner!AB8&lt;&gt;"",Planner!AA7="",Planner!AA9=""),"RW",IF((SUM(IF(Planner!AA7="",1,0),(IF(Planner!AB8="",1,0)),(IF(Planner!AA9="",1,0)),(IF(Planner!Z8="",1,0))))&gt;2,"E",(IF(Planner!AA7="","T","")&amp;(IF(Planner!AA9="","B",""))&amp;(IF(Planner!Z8="","L",""))&amp;(IF(Planner!AB8="","R","")))))))))</f>
        <v/>
      </c>
      <c r="CL15" s="94" t="str">
        <f>IF(Planner!AB8="","",IF(AND(Planner!AB7="",Planner!AB9="",Planner!AA8="",Planner!AC8=""),"S",IF(AND(Planner!AB7&lt;&gt;"",Planner!AC8&lt;&gt;"",Planner!AB9&lt;&gt;"",Planner!AA8&lt;&gt;""),"M",IF(AND(Planner!AB7&lt;&gt;"",Planner!AB9&lt;&gt;"",Planner!AA8="",Planner!AC8=""),"CL",IF(AND(Planner!AA8&lt;&gt;"",Planner!AC8&lt;&gt;"",Planner!AB7="",Planner!AB9=""),"RW",IF((SUM(IF(Planner!AB7="",1,0),(IF(Planner!AC8="",1,0)),(IF(Planner!AB9="",1,0)),(IF(Planner!AA8="",1,0))))&gt;2,"E",(IF(Planner!AB7="","T","")&amp;(IF(Planner!AB9="","B",""))&amp;(IF(Planner!AA8="","L",""))&amp;(IF(Planner!AC8="","R","")))))))))</f>
        <v/>
      </c>
      <c r="CM15" s="94" t="str">
        <f>IF(Planner!AC8="","",IF(AND(Planner!AC7="",Planner!AC9="",Planner!AB8="",Planner!AD8=""),"S",IF(AND(Planner!AC7&lt;&gt;"",Planner!AD8&lt;&gt;"",Planner!AC9&lt;&gt;"",Planner!AB8&lt;&gt;""),"M",IF(AND(Planner!AC7&lt;&gt;"",Planner!AC9&lt;&gt;"",Planner!AB8="",Planner!AD8=""),"CL",IF(AND(Planner!AB8&lt;&gt;"",Planner!AD8&lt;&gt;"",Planner!AC7="",Planner!AC9=""),"RW",IF((SUM(IF(Planner!AC7="",1,0),(IF(Planner!AD8="",1,0)),(IF(Planner!AC9="",1,0)),(IF(Planner!AB8="",1,0))))&gt;2,"E",(IF(Planner!AC7="","T","")&amp;(IF(Planner!AC9="","B",""))&amp;(IF(Planner!AB8="","L",""))&amp;(IF(Planner!AD8="","R","")))))))))</f>
        <v/>
      </c>
      <c r="CN15" s="94" t="str">
        <f>IF(Planner!AD8="","",IF(AND(Planner!AD7="",Planner!AD9="",Planner!AC8="",Planner!AE8=""),"S",IF(AND(Planner!AD7&lt;&gt;"",Planner!AE8&lt;&gt;"",Planner!AD9&lt;&gt;"",Planner!AC8&lt;&gt;""),"M",IF(AND(Planner!AD7&lt;&gt;"",Planner!AD9&lt;&gt;"",Planner!AC8="",Planner!AE8=""),"CL",IF(AND(Planner!AC8&lt;&gt;"",Planner!AE8&lt;&gt;"",Planner!AD7="",Planner!AD9=""),"RW",IF((SUM(IF(Planner!AD7="",1,0),(IF(Planner!AE8="",1,0)),(IF(Planner!AD9="",1,0)),(IF(Planner!AC8="",1,0))))&gt;2,"E",(IF(Planner!AD7="","T","")&amp;(IF(Planner!AD9="","B",""))&amp;(IF(Planner!AC8="","L",""))&amp;(IF(Planner!AE8="","R","")))))))))</f>
        <v/>
      </c>
      <c r="CO15" s="94" t="str">
        <f>IF(Planner!AE8="","",IF(AND(Planner!AE7="",Planner!AE9="",Planner!AD8="",Planner!AF8=""),"S",IF(AND(Planner!AE7&lt;&gt;"",Planner!AF8&lt;&gt;"",Planner!AE9&lt;&gt;"",Planner!AD8&lt;&gt;""),"M",IF(AND(Planner!AE7&lt;&gt;"",Planner!AE9&lt;&gt;"",Planner!AD8="",Planner!AF8=""),"CL",IF(AND(Planner!AD8&lt;&gt;"",Planner!AF8&lt;&gt;"",Planner!AE7="",Planner!AE9=""),"RW",IF((SUM(IF(Planner!AE7="",1,0),(IF(Planner!AF8="",1,0)),(IF(Planner!AE9="",1,0)),(IF(Planner!AD8="",1,0))))&gt;2,"E",(IF(Planner!AE7="","T","")&amp;(IF(Planner!AE9="","B",""))&amp;(IF(Planner!AD8="","L",""))&amp;(IF(Planner!AF8="","R","")))))))))</f>
        <v/>
      </c>
      <c r="CP15" s="94" t="str">
        <f>IF(Planner!AF8="","",IF(AND(Planner!AF7="",Planner!AF9="",Planner!AE8="",Planner!AG8=""),"S",IF(AND(Planner!AF7&lt;&gt;"",Planner!AG8&lt;&gt;"",Planner!AF9&lt;&gt;"",Planner!AE8&lt;&gt;""),"M",IF(AND(Planner!AF7&lt;&gt;"",Planner!AF9&lt;&gt;"",Planner!AE8="",Planner!AG8=""),"CL",IF(AND(Planner!AE8&lt;&gt;"",Planner!AG8&lt;&gt;"",Planner!AF7="",Planner!AF9=""),"RW",IF((SUM(IF(Planner!AF7="",1,0),(IF(Planner!AG8="",1,0)),(IF(Planner!AF9="",1,0)),(IF(Planner!AE8="",1,0))))&gt;2,"E",(IF(Planner!AF7="","T","")&amp;(IF(Planner!AF9="","B",""))&amp;(IF(Planner!AE8="","L",""))&amp;(IF(Planner!AG8="","R","")))))))))</f>
        <v/>
      </c>
      <c r="CQ15" s="94" t="str">
        <f>IF(Planner!AG8="","",IF(AND(Planner!AG7="",Planner!AG9="",Planner!AF8="",Planner!AH8=""),"S",IF(AND(Planner!AG7&lt;&gt;"",Planner!AH8&lt;&gt;"",Planner!AG9&lt;&gt;"",Planner!AF8&lt;&gt;""),"M",IF(AND(Planner!AG7&lt;&gt;"",Planner!AG9&lt;&gt;"",Planner!AF8="",Planner!AH8=""),"CL",IF(AND(Planner!AF8&lt;&gt;"",Planner!AH8&lt;&gt;"",Planner!AG7="",Planner!AG9=""),"RW",IF((SUM(IF(Planner!AG7="",1,0),(IF(Planner!AH8="",1,0)),(IF(Planner!AG9="",1,0)),(IF(Planner!AF8="",1,0))))&gt;2,"E",(IF(Planner!AG7="","T","")&amp;(IF(Planner!AG9="","B",""))&amp;(IF(Planner!AF8="","L",""))&amp;(IF(Planner!AH8="","R","")))))))))</f>
        <v/>
      </c>
      <c r="CR15" s="94" t="str">
        <f>IF(Planner!AH8="","",IF(AND(Planner!AH7="",Planner!AH9="",Planner!AG8="",Planner!AI8=""),"S",IF(AND(Planner!AH7&lt;&gt;"",Planner!AI8&lt;&gt;"",Planner!AH9&lt;&gt;"",Planner!AG8&lt;&gt;""),"M",IF(AND(Planner!AH7&lt;&gt;"",Planner!AH9&lt;&gt;"",Planner!AG8="",Planner!AI8=""),"CL",IF(AND(Planner!AG8&lt;&gt;"",Planner!AI8&lt;&gt;"",Planner!AH7="",Planner!AH9=""),"RW",IF((SUM(IF(Planner!AH7="",1,0),(IF(Planner!AI8="",1,0)),(IF(Planner!AH9="",1,0)),(IF(Planner!AG8="",1,0))))&gt;2,"E",(IF(Planner!AH7="","T","")&amp;(IF(Planner!AH9="","B",""))&amp;(IF(Planner!AG8="","L",""))&amp;(IF(Planner!AI8="","R","")))))))))</f>
        <v/>
      </c>
      <c r="CS15" s="94" t="str">
        <f>IF(Planner!AI8="","",IF(AND(Planner!AI7="",Planner!AI9="",Planner!AH8="",Planner!AJ8=""),"S",IF(AND(Planner!AI7&lt;&gt;"",Planner!AJ8&lt;&gt;"",Planner!AI9&lt;&gt;"",Planner!AH8&lt;&gt;""),"M",IF(AND(Planner!AI7&lt;&gt;"",Planner!AI9&lt;&gt;"",Planner!AH8="",Planner!AJ8=""),"CL",IF(AND(Planner!AH8&lt;&gt;"",Planner!AJ8&lt;&gt;"",Planner!AI7="",Planner!AI9=""),"RW",IF((SUM(IF(Planner!AI7="",1,0),(IF(Planner!AJ8="",1,0)),(IF(Planner!AI9="",1,0)),(IF(Planner!AH8="",1,0))))&gt;2,"E",(IF(Planner!AI7="","T","")&amp;(IF(Planner!AI9="","B",""))&amp;(IF(Planner!AH8="","L",""))&amp;(IF(Planner!AJ8="","R","")))))))))</f>
        <v/>
      </c>
      <c r="CT15" s="94" t="str">
        <f>IF(Planner!AJ8="","",IF(AND(Planner!AJ7="",Planner!AJ9="",Planner!AI8="",Planner!AK8=""),"S",IF(AND(Planner!AJ7&lt;&gt;"",Planner!AK8&lt;&gt;"",Planner!AJ9&lt;&gt;"",Planner!AI8&lt;&gt;""),"M",IF(AND(Planner!AJ7&lt;&gt;"",Planner!AJ9&lt;&gt;"",Planner!AI8="",Planner!AK8=""),"CL",IF(AND(Planner!AI8&lt;&gt;"",Planner!AK8&lt;&gt;"",Planner!AJ7="",Planner!AJ9=""),"RW",IF((SUM(IF(Planner!AJ7="",1,0),(IF(Planner!AK8="",1,0)),(IF(Planner!AJ9="",1,0)),(IF(Planner!AI8="",1,0))))&gt;2,"E",(IF(Planner!AJ7="","T","")&amp;(IF(Planner!AJ9="","B",""))&amp;(IF(Planner!AI8="","L",""))&amp;(IF(Planner!AK8="","R","")))))))))</f>
        <v/>
      </c>
      <c r="CU15" s="94" t="str">
        <f>IF(Planner!AK8="","",IF(AND(Planner!AK7="",Planner!AK9="",Planner!AJ8="",Planner!AL8=""),"S",IF(AND(Planner!AK7&lt;&gt;"",Planner!AL8&lt;&gt;"",Planner!AK9&lt;&gt;"",Planner!AJ8&lt;&gt;""),"M",IF(AND(Planner!AK7&lt;&gt;"",Planner!AK9&lt;&gt;"",Planner!AJ8="",Planner!AL8=""),"CL",IF(AND(Planner!AJ8&lt;&gt;"",Planner!AL8&lt;&gt;"",Planner!AK7="",Planner!AK9=""),"RW",IF((SUM(IF(Planner!AK7="",1,0),(IF(Planner!AL8="",1,0)),(IF(Planner!AK9="",1,0)),(IF(Planner!AJ8="",1,0))))&gt;2,"E",(IF(Planner!AK7="","T","")&amp;(IF(Planner!AK9="","B",""))&amp;(IF(Planner!AJ8="","L",""))&amp;(IF(Planner!AL8="","R","")))))))))</f>
        <v/>
      </c>
      <c r="CV15" s="94" t="str">
        <f>IF(Planner!AL8="","",IF(AND(Planner!AL7="",Planner!AL9="",Planner!AK8="",Planner!AM8=""),"S",IF(AND(Planner!AL7&lt;&gt;"",Planner!AM8&lt;&gt;"",Planner!AL9&lt;&gt;"",Planner!AK8&lt;&gt;""),"M",IF(AND(Planner!AL7&lt;&gt;"",Planner!AL9&lt;&gt;"",Planner!AK8="",Planner!AM8=""),"CL",IF(AND(Planner!AK8&lt;&gt;"",Planner!AM8&lt;&gt;"",Planner!AL7="",Planner!AL9=""),"RW",IF((SUM(IF(Planner!AL7="",1,0),(IF(Planner!AM8="",1,0)),(IF(Planner!AL9="",1,0)),(IF(Planner!AK8="",1,0))))&gt;2,"E",(IF(Planner!AL7="","T","")&amp;(IF(Planner!AL9="","B",""))&amp;(IF(Planner!AK8="","L",""))&amp;(IF(Planner!AM8="","R","")))))))))</f>
        <v/>
      </c>
      <c r="CW15" s="94" t="str">
        <f>IF(Planner!AM8="","",IF(AND(Planner!AM7="",Planner!AM9="",Planner!AL8="",Planner!AN8=""),"S",IF(AND(Planner!AM7&lt;&gt;"",Planner!AN8&lt;&gt;"",Planner!AM9&lt;&gt;"",Planner!AL8&lt;&gt;""),"M",IF(AND(Planner!AM7&lt;&gt;"",Planner!AM9&lt;&gt;"",Planner!AL8="",Planner!AN8=""),"CL",IF(AND(Planner!AL8&lt;&gt;"",Planner!AN8&lt;&gt;"",Planner!AM7="",Planner!AM9=""),"RW",IF((SUM(IF(Planner!AM7="",1,0),(IF(Planner!AN8="",1,0)),(IF(Planner!AM9="",1,0)),(IF(Planner!AL8="",1,0))))&gt;2,"E",(IF(Planner!AM7="","T","")&amp;(IF(Planner!AM9="","B",""))&amp;(IF(Planner!AL8="","L",""))&amp;(IF(Planner!AN8="","R","")))))))))</f>
        <v/>
      </c>
      <c r="CX15" s="94" t="str">
        <f>IF(Planner!AN8="","",IF(AND(Planner!AN7="",Planner!AN9="",Planner!AM8="",Planner!AO8=""),"S",IF(AND(Planner!AN7&lt;&gt;"",Planner!AO8&lt;&gt;"",Planner!AN9&lt;&gt;"",Planner!AM8&lt;&gt;""),"M",IF(AND(Planner!AN7&lt;&gt;"",Planner!AN9&lt;&gt;"",Planner!AM8="",Planner!AO8=""),"CL",IF(AND(Planner!AM8&lt;&gt;"",Planner!AO8&lt;&gt;"",Planner!AN7="",Planner!AN9=""),"RW",IF((SUM(IF(Planner!AN7="",1,0),(IF(Planner!AO8="",1,0)),(IF(Planner!AN9="",1,0)),(IF(Planner!AM8="",1,0))))&gt;2,"E",(IF(Planner!AN7="","T","")&amp;(IF(Planner!AN9="","B",""))&amp;(IF(Planner!AM8="","L",""))&amp;(IF(Planner!AO8="","R","")))))))))</f>
        <v/>
      </c>
      <c r="CY15" s="94" t="str">
        <f>IF(Planner!AO8="","",IF(AND(Planner!AO7="",Planner!AO9="",Planner!AN8="",Planner!AP8=""),"S",IF(AND(Planner!AO7&lt;&gt;"",Planner!AP8&lt;&gt;"",Planner!AO9&lt;&gt;"",Planner!AN8&lt;&gt;""),"M",IF(AND(Planner!AO7&lt;&gt;"",Planner!AO9&lt;&gt;"",Planner!AN8="",Planner!AP8=""),"CL",IF(AND(Planner!AN8&lt;&gt;"",Planner!AP8&lt;&gt;"",Planner!AO7="",Planner!AO9=""),"RW",IF((SUM(IF(Planner!AO7="",1,0),(IF(Planner!AP8="",1,0)),(IF(Planner!AO9="",1,0)),(IF(Planner!AN8="",1,0))))&gt;2,"E",(IF(Planner!AO7="","T","")&amp;(IF(Planner!AO9="","B",""))&amp;(IF(Planner!AN8="","L",""))&amp;(IF(Planner!AP8="","R","")))))))))</f>
        <v/>
      </c>
      <c r="CZ15" s="94" t="str">
        <f>IF(Planner!AP8="","",IF(AND(Planner!AP7="",Planner!AP9="",Planner!AO8="",Planner!AQ8=""),"S",IF(AND(Planner!AP7&lt;&gt;"",Planner!AQ8&lt;&gt;"",Planner!AP9&lt;&gt;"",Planner!AO8&lt;&gt;""),"M",IF(AND(Planner!AP7&lt;&gt;"",Planner!AP9&lt;&gt;"",Planner!AO8="",Planner!AQ8=""),"CL",IF(AND(Planner!AO8&lt;&gt;"",Planner!AQ8&lt;&gt;"",Planner!AP7="",Planner!AP9=""),"RW",IF((SUM(IF(Planner!AP7="",1,0),(IF(Planner!AQ8="",1,0)),(IF(Planner!AP9="",1,0)),(IF(Planner!AO8="",1,0))))&gt;2,"E",(IF(Planner!AP7="","T","")&amp;(IF(Planner!AP9="","B",""))&amp;(IF(Planner!AO8="","L",""))&amp;(IF(Planner!AQ8="","R","")))))))))</f>
        <v/>
      </c>
      <c r="DA15" s="94" t="str">
        <f>IF(Planner!AQ8="","",IF(AND(Planner!AQ7="",Planner!AQ9="",Planner!AP8="",Planner!AR8=""),"S",IF(AND(Planner!AQ7&lt;&gt;"",Planner!AR8&lt;&gt;"",Planner!AQ9&lt;&gt;"",Planner!AP8&lt;&gt;""),"M",IF(AND(Planner!AQ7&lt;&gt;"",Planner!AQ9&lt;&gt;"",Planner!AP8="",Planner!AR8=""),"CL",IF(AND(Planner!AP8&lt;&gt;"",Planner!AR8&lt;&gt;"",Planner!AQ7="",Planner!AQ9=""),"RW",IF((SUM(IF(Planner!AQ7="",1,0),(IF(Planner!AR8="",1,0)),(IF(Planner!AQ9="",1,0)),(IF(Planner!AP8="",1,0))))&gt;2,"E",(IF(Planner!AQ7="","T","")&amp;(IF(Planner!AQ9="","B",""))&amp;(IF(Planner!AP8="","L",""))&amp;(IF(Planner!AR8="","R","")))))))))</f>
        <v/>
      </c>
      <c r="DB15" s="94" t="str">
        <f>IF(Planner!AR8="","",IF(AND(Planner!AR7="",Planner!AR9="",Planner!AQ8="",Planner!AS8=""),"S",IF(AND(Planner!AR7&lt;&gt;"",Planner!AS8&lt;&gt;"",Planner!AR9&lt;&gt;"",Planner!AQ8&lt;&gt;""),"M",IF(AND(Planner!AR7&lt;&gt;"",Planner!AR9&lt;&gt;"",Planner!AQ8="",Planner!AS8=""),"CL",IF(AND(Planner!AQ8&lt;&gt;"",Planner!AS8&lt;&gt;"",Planner!AR7="",Planner!AR9=""),"RW",IF((SUM(IF(Planner!AR7="",1,0),(IF(Planner!AS8="",1,0)),(IF(Planner!AR9="",1,0)),(IF(Planner!AQ8="",1,0))))&gt;2,"E",(IF(Planner!AR7="","T","")&amp;(IF(Planner!AR9="","B",""))&amp;(IF(Planner!AQ8="","L",""))&amp;(IF(Planner!AS8="","R","")))))))))</f>
        <v/>
      </c>
      <c r="DC15" s="94" t="str">
        <f>IF(Planner!AS8="","",IF(AND(Planner!AS7="",Planner!AS9="",Planner!AR8="",Planner!AT8=""),"S",IF(AND(Planner!AS7&lt;&gt;"",Planner!AT8&lt;&gt;"",Planner!AS9&lt;&gt;"",Planner!AR8&lt;&gt;""),"M",IF(AND(Planner!AS7&lt;&gt;"",Planner!AS9&lt;&gt;"",Planner!AR8="",Planner!AT8=""),"CL",IF(AND(Planner!AR8&lt;&gt;"",Planner!AT8&lt;&gt;"",Planner!AS7="",Planner!AS9=""),"RW",IF((SUM(IF(Planner!AS7="",1,0),(IF(Planner!AT8="",1,0)),(IF(Planner!AS9="",1,0)),(IF(Planner!AR8="",1,0))))&gt;2,"E",(IF(Planner!AS7="","T","")&amp;(IF(Planner!AS9="","B",""))&amp;(IF(Planner!AR8="","L",""))&amp;(IF(Planner!AT8="","R","")))))))))</f>
        <v/>
      </c>
      <c r="DD15" s="94" t="str">
        <f>IF(Planner!AT8="","",IF(AND(Planner!AT7="",Planner!AT9="",Planner!AS8="",Planner!AU8=""),"S",IF(AND(Planner!AT7&lt;&gt;"",Planner!AU8&lt;&gt;"",Planner!AT9&lt;&gt;"",Planner!AS8&lt;&gt;""),"M",IF(AND(Planner!AT7&lt;&gt;"",Planner!AT9&lt;&gt;"",Planner!AS8="",Planner!AU8=""),"CL",IF(AND(Planner!AS8&lt;&gt;"",Planner!AU8&lt;&gt;"",Planner!AT7="",Planner!AT9=""),"RW",IF((SUM(IF(Planner!AT7="",1,0),(IF(Planner!AU8="",1,0)),(IF(Planner!AT9="",1,0)),(IF(Planner!AS8="",1,0))))&gt;2,"E",(IF(Planner!AT7="","T","")&amp;(IF(Planner!AT9="","B",""))&amp;(IF(Planner!AS8="","L",""))&amp;(IF(Planner!AU8="","R","")))))))))</f>
        <v/>
      </c>
      <c r="DE15" s="94" t="str">
        <f>IF(Planner!AU8="","",IF(AND(Planner!AU7="",Planner!AU9="",Planner!AT8="",Planner!AV8=""),"S",IF(AND(Planner!AU7&lt;&gt;"",Planner!AV8&lt;&gt;"",Planner!AU9&lt;&gt;"",Planner!AT8&lt;&gt;""),"M",IF(AND(Planner!AU7&lt;&gt;"",Planner!AU9&lt;&gt;"",Planner!AT8="",Planner!AV8=""),"CL",IF(AND(Planner!AT8&lt;&gt;"",Planner!AV8&lt;&gt;"",Planner!AU7="",Planner!AU9=""),"RW",IF((SUM(IF(Planner!AU7="",1,0),(IF(Planner!AV8="",1,0)),(IF(Planner!AU9="",1,0)),(IF(Planner!AT8="",1,0))))&gt;2,"E",(IF(Planner!AU7="","T","")&amp;(IF(Planner!AU9="","B",""))&amp;(IF(Planner!AT8="","L",""))&amp;(IF(Planner!AV8="","R","")))))))))</f>
        <v/>
      </c>
      <c r="DF15" s="94" t="str">
        <f>IF(Planner!AV8="","",IF(AND(Planner!AV7="",Planner!AV9="",Planner!AU8="",Planner!AW8=""),"S",IF(AND(Planner!AV7&lt;&gt;"",Planner!AW8&lt;&gt;"",Planner!AV9&lt;&gt;"",Planner!AU8&lt;&gt;""),"M",IF(AND(Planner!AV7&lt;&gt;"",Planner!AV9&lt;&gt;"",Planner!AU8="",Planner!AW8=""),"CL",IF(AND(Planner!AU8&lt;&gt;"",Planner!AW8&lt;&gt;"",Planner!AV7="",Planner!AV9=""),"RW",IF((SUM(IF(Planner!AV7="",1,0),(IF(Planner!AW8="",1,0)),(IF(Planner!AV9="",1,0)),(IF(Planner!AU8="",1,0))))&gt;2,"E",(IF(Planner!AV7="","T","")&amp;(IF(Planner!AV9="","B",""))&amp;(IF(Planner!AU8="","L",""))&amp;(IF(Planner!AW8="","R","")))))))))</f>
        <v/>
      </c>
      <c r="DG15" s="94" t="str">
        <f>IF(Planner!AW8="","",IF(AND(Planner!AW7="",Planner!AW9="",Planner!AV8="",Planner!AX8=""),"S",IF(AND(Planner!AW7&lt;&gt;"",Planner!AX8&lt;&gt;"",Planner!AW9&lt;&gt;"",Planner!AV8&lt;&gt;""),"M",IF(AND(Planner!AW7&lt;&gt;"",Planner!AW9&lt;&gt;"",Planner!AV8="",Planner!AX8=""),"CL",IF(AND(Planner!AV8&lt;&gt;"",Planner!AX8&lt;&gt;"",Planner!AW7="",Planner!AW9=""),"RW",IF((SUM(IF(Planner!AW7="",1,0),(IF(Planner!AX8="",1,0)),(IF(Planner!AW9="",1,0)),(IF(Planner!AV8="",1,0))))&gt;2,"E",(IF(Planner!AW7="","T","")&amp;(IF(Planner!AW9="","B",""))&amp;(IF(Planner!AV8="","L",""))&amp;(IF(Planner!AX8="","R","")))))))))</f>
        <v/>
      </c>
      <c r="DH15" s="94" t="str">
        <f>IF(Planner!AX8="","",IF(AND(Planner!AX7="",Planner!AX9="",Planner!AW8="",Planner!AY8=""),"S",IF(AND(Planner!AX7&lt;&gt;"",Planner!AY8&lt;&gt;"",Planner!AX9&lt;&gt;"",Planner!AW8&lt;&gt;""),"M",IF(AND(Planner!AX7&lt;&gt;"",Planner!AX9&lt;&gt;"",Planner!AW8="",Planner!AY8=""),"CL",IF(AND(Planner!AW8&lt;&gt;"",Planner!AY8&lt;&gt;"",Planner!AX7="",Planner!AX9=""),"RW",IF((SUM(IF(Planner!AX7="",1,0),(IF(Planner!AY8="",1,0)),(IF(Planner!AX9="",1,0)),(IF(Planner!AW8="",1,0))))&gt;2,"E",(IF(Planner!AX7="","T","")&amp;(IF(Planner!AX9="","B",""))&amp;(IF(Planner!AW8="","L",""))&amp;(IF(Planner!AY8="","R","")))))))))</f>
        <v/>
      </c>
      <c r="DI15" s="94" t="str">
        <f>IF(Planner!AY8="","",IF(AND(Planner!AY7="",Planner!AY9="",Planner!AX8="",Planner!AZ8=""),"S",IF(AND(Planner!AY7&lt;&gt;"",Planner!AZ8&lt;&gt;"",Planner!AY9&lt;&gt;"",Planner!AX8&lt;&gt;""),"M",IF(AND(Planner!AY7&lt;&gt;"",Planner!AY9&lt;&gt;"",Planner!AX8="",Planner!AZ8=""),"CL",IF(AND(Planner!AX8&lt;&gt;"",Planner!AZ8&lt;&gt;"",Planner!AY7="",Planner!AY9=""),"RW",IF((SUM(IF(Planner!AY7="",1,0),(IF(Planner!AZ8="",1,0)),(IF(Planner!AY9="",1,0)),(IF(Planner!AX8="",1,0))))&gt;2,"E",(IF(Planner!AY7="","T","")&amp;(IF(Planner!AY9="","B",""))&amp;(IF(Planner!AX8="","L",""))&amp;(IF(Planner!AZ8="","R","")))))))))</f>
        <v/>
      </c>
      <c r="DK15" s="94" t="str">
        <f t="shared" si="52"/>
        <v/>
      </c>
      <c r="DL15" s="94" t="str">
        <f t="shared" si="53"/>
        <v/>
      </c>
      <c r="DM15" s="94" t="str">
        <f t="shared" si="54"/>
        <v/>
      </c>
      <c r="DN15" s="94" t="str">
        <f t="shared" si="55"/>
        <v/>
      </c>
      <c r="DO15" s="94" t="str">
        <f t="shared" si="56"/>
        <v/>
      </c>
      <c r="DP15" s="94" t="str">
        <f t="shared" si="57"/>
        <v/>
      </c>
      <c r="DQ15" s="94" t="str">
        <f t="shared" si="58"/>
        <v/>
      </c>
      <c r="DR15" s="94" t="str">
        <f t="shared" si="59"/>
        <v/>
      </c>
      <c r="DS15" s="94" t="str">
        <f t="shared" si="60"/>
        <v/>
      </c>
      <c r="DT15" s="94" t="str">
        <f t="shared" si="61"/>
        <v/>
      </c>
      <c r="DU15" s="94" t="str">
        <f t="shared" si="62"/>
        <v/>
      </c>
      <c r="DV15" s="94" t="str">
        <f t="shared" si="63"/>
        <v/>
      </c>
      <c r="DW15" s="94" t="str">
        <f t="shared" si="64"/>
        <v/>
      </c>
      <c r="DX15" s="94" t="str">
        <f t="shared" si="65"/>
        <v/>
      </c>
      <c r="DY15" s="94" t="str">
        <f t="shared" si="66"/>
        <v/>
      </c>
      <c r="DZ15" s="94" t="str">
        <f t="shared" si="67"/>
        <v/>
      </c>
      <c r="EA15" s="94" t="str">
        <f t="shared" si="68"/>
        <v/>
      </c>
      <c r="EB15" s="94" t="str">
        <f t="shared" si="69"/>
        <v/>
      </c>
      <c r="EC15" s="94" t="str">
        <f t="shared" si="70"/>
        <v/>
      </c>
      <c r="ED15" s="94" t="str">
        <f t="shared" si="71"/>
        <v/>
      </c>
      <c r="EE15" s="94" t="str">
        <f t="shared" si="72"/>
        <v/>
      </c>
      <c r="EF15" s="94" t="str">
        <f t="shared" si="73"/>
        <v/>
      </c>
      <c r="EG15" s="94" t="str">
        <f t="shared" si="74"/>
        <v/>
      </c>
      <c r="EH15" s="94" t="str">
        <f t="shared" si="75"/>
        <v/>
      </c>
      <c r="EI15" s="94" t="str">
        <f t="shared" si="76"/>
        <v/>
      </c>
      <c r="EJ15" s="94" t="str">
        <f t="shared" si="77"/>
        <v/>
      </c>
      <c r="EK15" s="94" t="str">
        <f t="shared" si="78"/>
        <v/>
      </c>
      <c r="EL15" s="94" t="str">
        <f t="shared" si="79"/>
        <v/>
      </c>
      <c r="EM15" s="94" t="str">
        <f t="shared" si="80"/>
        <v/>
      </c>
      <c r="EN15" s="94" t="str">
        <f t="shared" si="81"/>
        <v/>
      </c>
      <c r="EO15" s="94" t="str">
        <f t="shared" si="82"/>
        <v/>
      </c>
      <c r="EP15" s="94" t="str">
        <f t="shared" si="83"/>
        <v/>
      </c>
      <c r="EQ15" s="94" t="str">
        <f t="shared" si="84"/>
        <v/>
      </c>
      <c r="ER15" s="94" t="str">
        <f t="shared" si="85"/>
        <v/>
      </c>
      <c r="ES15" s="94" t="str">
        <f t="shared" si="86"/>
        <v/>
      </c>
      <c r="ET15" s="94" t="str">
        <f t="shared" si="87"/>
        <v/>
      </c>
      <c r="EU15" s="94" t="str">
        <f t="shared" si="88"/>
        <v/>
      </c>
      <c r="EV15" s="94" t="str">
        <f t="shared" si="89"/>
        <v/>
      </c>
      <c r="EW15" s="94" t="str">
        <f t="shared" si="90"/>
        <v/>
      </c>
      <c r="EX15" s="94" t="str">
        <f t="shared" si="91"/>
        <v/>
      </c>
      <c r="EY15" s="94" t="str">
        <f t="shared" si="92"/>
        <v/>
      </c>
      <c r="EZ15" s="94" t="str">
        <f t="shared" si="93"/>
        <v/>
      </c>
      <c r="FA15" s="94" t="str">
        <f t="shared" si="94"/>
        <v/>
      </c>
      <c r="FB15" s="94" t="str">
        <f t="shared" si="95"/>
        <v/>
      </c>
      <c r="FC15" s="94" t="str">
        <f t="shared" si="96"/>
        <v/>
      </c>
      <c r="FD15" s="94" t="str">
        <f t="shared" si="97"/>
        <v/>
      </c>
      <c r="FE15" s="94" t="str">
        <f t="shared" si="98"/>
        <v/>
      </c>
      <c r="FF15" s="94" t="str">
        <f t="shared" si="99"/>
        <v/>
      </c>
      <c r="FG15" s="94" t="str">
        <f t="shared" si="100"/>
        <v/>
      </c>
      <c r="FH15" s="94" t="str">
        <f t="shared" si="101"/>
        <v/>
      </c>
    </row>
    <row r="16" spans="2:164" x14ac:dyDescent="0.25">
      <c r="B16" s="94" t="str">
        <f t="shared" si="2"/>
        <v/>
      </c>
      <c r="C16" s="94" t="str">
        <f t="shared" si="3"/>
        <v/>
      </c>
      <c r="D16" s="94" t="str">
        <f t="shared" si="4"/>
        <v/>
      </c>
      <c r="E16" s="94" t="str">
        <f t="shared" si="5"/>
        <v/>
      </c>
      <c r="F16" s="94" t="str">
        <f t="shared" si="6"/>
        <v/>
      </c>
      <c r="G16" s="94" t="str">
        <f t="shared" si="7"/>
        <v/>
      </c>
      <c r="H16" s="94" t="str">
        <f t="shared" si="8"/>
        <v/>
      </c>
      <c r="I16" s="94" t="str">
        <f t="shared" si="9"/>
        <v/>
      </c>
      <c r="J16" s="94" t="str">
        <f t="shared" si="10"/>
        <v/>
      </c>
      <c r="K16" s="94" t="str">
        <f t="shared" si="11"/>
        <v/>
      </c>
      <c r="L16" s="94" t="str">
        <f t="shared" si="12"/>
        <v/>
      </c>
      <c r="M16" s="94" t="str">
        <f t="shared" si="13"/>
        <v/>
      </c>
      <c r="N16" s="94" t="str">
        <f t="shared" si="14"/>
        <v/>
      </c>
      <c r="O16" s="94" t="str">
        <f t="shared" si="15"/>
        <v/>
      </c>
      <c r="P16" s="94" t="str">
        <f t="shared" si="16"/>
        <v/>
      </c>
      <c r="Q16" s="94" t="str">
        <f t="shared" si="17"/>
        <v/>
      </c>
      <c r="R16" s="94" t="str">
        <f t="shared" si="18"/>
        <v/>
      </c>
      <c r="S16" s="94" t="str">
        <f t="shared" si="19"/>
        <v/>
      </c>
      <c r="T16" s="94" t="str">
        <f t="shared" si="20"/>
        <v/>
      </c>
      <c r="U16" s="94" t="str">
        <f t="shared" si="21"/>
        <v/>
      </c>
      <c r="V16" s="94" t="str">
        <f t="shared" si="22"/>
        <v/>
      </c>
      <c r="W16" s="94" t="str">
        <f t="shared" si="23"/>
        <v/>
      </c>
      <c r="X16" s="94" t="str">
        <f t="shared" si="24"/>
        <v/>
      </c>
      <c r="Y16" s="94" t="str">
        <f t="shared" si="25"/>
        <v/>
      </c>
      <c r="Z16" s="94" t="str">
        <f t="shared" si="26"/>
        <v/>
      </c>
      <c r="AA16" s="94" t="str">
        <f t="shared" si="27"/>
        <v/>
      </c>
      <c r="AB16" s="94" t="str">
        <f t="shared" si="28"/>
        <v/>
      </c>
      <c r="AC16" s="94" t="str">
        <f t="shared" si="29"/>
        <v/>
      </c>
      <c r="AD16" s="94" t="str">
        <f t="shared" si="30"/>
        <v/>
      </c>
      <c r="AE16" s="94" t="str">
        <f t="shared" si="31"/>
        <v/>
      </c>
      <c r="AF16" s="94" t="str">
        <f t="shared" si="32"/>
        <v/>
      </c>
      <c r="AG16" s="94" t="str">
        <f t="shared" si="33"/>
        <v/>
      </c>
      <c r="AH16" s="94" t="str">
        <f t="shared" si="34"/>
        <v/>
      </c>
      <c r="AI16" s="94" t="str">
        <f t="shared" si="35"/>
        <v/>
      </c>
      <c r="AJ16" s="94" t="str">
        <f t="shared" si="36"/>
        <v/>
      </c>
      <c r="AK16" s="94" t="str">
        <f t="shared" si="37"/>
        <v/>
      </c>
      <c r="AL16" s="94" t="str">
        <f t="shared" si="38"/>
        <v/>
      </c>
      <c r="AM16" s="94" t="str">
        <f t="shared" si="39"/>
        <v/>
      </c>
      <c r="AN16" s="94" t="str">
        <f t="shared" si="40"/>
        <v/>
      </c>
      <c r="AO16" s="94" t="str">
        <f t="shared" si="41"/>
        <v/>
      </c>
      <c r="AP16" s="94" t="str">
        <f t="shared" si="42"/>
        <v/>
      </c>
      <c r="AQ16" s="94" t="str">
        <f t="shared" si="43"/>
        <v/>
      </c>
      <c r="AR16" s="94" t="str">
        <f t="shared" si="44"/>
        <v/>
      </c>
      <c r="AS16" s="94" t="str">
        <f t="shared" si="45"/>
        <v/>
      </c>
      <c r="AT16" s="94" t="str">
        <f t="shared" si="46"/>
        <v/>
      </c>
      <c r="AU16" s="94" t="str">
        <f t="shared" si="47"/>
        <v/>
      </c>
      <c r="AV16" s="94" t="str">
        <f t="shared" si="48"/>
        <v/>
      </c>
      <c r="AW16" s="94" t="str">
        <f t="shared" si="49"/>
        <v/>
      </c>
      <c r="AX16" s="94" t="str">
        <f t="shared" si="50"/>
        <v/>
      </c>
      <c r="AY16" s="94" t="str">
        <f t="shared" si="51"/>
        <v/>
      </c>
      <c r="AZ16" s="1"/>
      <c r="BA16" s="105"/>
      <c r="BB16" s="1"/>
      <c r="BL16" s="94" t="str">
        <f>IF(Planner!B9="","",IF(AND(Planner!B8="",Planner!B10="",Planner!A9="",Planner!C9=""),"S",IF(AND(Planner!B8&lt;&gt;"",Planner!C9&lt;&gt;"",Planner!B10&lt;&gt;"",Planner!A9&lt;&gt;""),"M",IF(AND(Planner!B8&lt;&gt;"",Planner!B10&lt;&gt;"",Planner!A9="",Planner!C9=""),"CL",IF(AND(Planner!A9&lt;&gt;"",Planner!C9&lt;&gt;"",Planner!B8="",Planner!B10=""),"RW",IF((SUM(IF(Planner!B8="",1,0),(IF(Planner!C9="",1,0)),(IF(Planner!B10="",1,0)),(IF(Planner!A9="",1,0))))&gt;2,"E",(IF(Planner!B8="","T","")&amp;(IF(Planner!B10="","B",""))&amp;(IF(Planner!A9="","L",""))&amp;(IF(Planner!C9="","R","")))))))))</f>
        <v/>
      </c>
      <c r="BM16" s="94" t="str">
        <f>IF(Planner!C9="","",IF(AND(Planner!C8="",Planner!C10="",Planner!B9="",Planner!D9=""),"S",IF(AND(Planner!C8&lt;&gt;"",Planner!D9&lt;&gt;"",Planner!C10&lt;&gt;"",Planner!B9&lt;&gt;""),"M",IF(AND(Planner!C8&lt;&gt;"",Planner!C10&lt;&gt;"",Planner!B9="",Planner!D9=""),"CL",IF(AND(Planner!B9&lt;&gt;"",Planner!D9&lt;&gt;"",Planner!C8="",Planner!C10=""),"RW",IF((SUM(IF(Planner!C8="",1,0),(IF(Planner!D9="",1,0)),(IF(Planner!C10="",1,0)),(IF(Planner!B9="",1,0))))&gt;2,"E",(IF(Planner!C8="","T","")&amp;(IF(Planner!C10="","B",""))&amp;(IF(Planner!B9="","L",""))&amp;(IF(Planner!D9="","R","")))))))))</f>
        <v/>
      </c>
      <c r="BN16" s="94" t="str">
        <f>IF(Planner!D9="","",IF(AND(Planner!D8="",Planner!D10="",Planner!C9="",Planner!E9=""),"S",IF(AND(Planner!D8&lt;&gt;"",Planner!E9&lt;&gt;"",Planner!D10&lt;&gt;"",Planner!C9&lt;&gt;""),"M",IF(AND(Planner!D8&lt;&gt;"",Planner!D10&lt;&gt;"",Planner!C9="",Planner!E9=""),"CL",IF(AND(Planner!C9&lt;&gt;"",Planner!E9&lt;&gt;"",Planner!D8="",Planner!D10=""),"RW",IF((SUM(IF(Planner!D8="",1,0),(IF(Planner!E9="",1,0)),(IF(Planner!D10="",1,0)),(IF(Planner!C9="",1,0))))&gt;2,"E",(IF(Planner!D8="","T","")&amp;(IF(Planner!D10="","B",""))&amp;(IF(Planner!C9="","L",""))&amp;(IF(Planner!E9="","R","")))))))))</f>
        <v/>
      </c>
      <c r="BO16" s="94" t="str">
        <f>IF(Planner!E9="","",IF(AND(Planner!E8="",Planner!E10="",Planner!D9="",Planner!F9=""),"S",IF(AND(Planner!E8&lt;&gt;"",Planner!F9&lt;&gt;"",Planner!E10&lt;&gt;"",Planner!D9&lt;&gt;""),"M",IF(AND(Planner!E8&lt;&gt;"",Planner!E10&lt;&gt;"",Planner!D9="",Planner!F9=""),"CL",IF(AND(Planner!D9&lt;&gt;"",Planner!F9&lt;&gt;"",Planner!E8="",Planner!E10=""),"RW",IF((SUM(IF(Planner!E8="",1,0),(IF(Planner!F9="",1,0)),(IF(Planner!E10="",1,0)),(IF(Planner!D9="",1,0))))&gt;2,"E",(IF(Planner!E8="","T","")&amp;(IF(Planner!E10="","B",""))&amp;(IF(Planner!D9="","L",""))&amp;(IF(Planner!F9="","R","")))))))))</f>
        <v/>
      </c>
      <c r="BP16" s="94" t="str">
        <f>IF(Planner!F9="","",IF(AND(Planner!F8="",Planner!F10="",Planner!E9="",Planner!G9=""),"S",IF(AND(Planner!F8&lt;&gt;"",Planner!G9&lt;&gt;"",Planner!F10&lt;&gt;"",Planner!E9&lt;&gt;""),"M",IF(AND(Planner!F8&lt;&gt;"",Planner!F10&lt;&gt;"",Planner!E9="",Planner!G9=""),"CL",IF(AND(Planner!E9&lt;&gt;"",Planner!G9&lt;&gt;"",Planner!F8="",Planner!F10=""),"RW",IF((SUM(IF(Planner!F8="",1,0),(IF(Planner!G9="",1,0)),(IF(Planner!F10="",1,0)),(IF(Planner!E9="",1,0))))&gt;2,"E",(IF(Planner!F8="","T","")&amp;(IF(Planner!F10="","B",""))&amp;(IF(Planner!E9="","L",""))&amp;(IF(Planner!G9="","R","")))))))))</f>
        <v/>
      </c>
      <c r="BQ16" s="94" t="str">
        <f>IF(Planner!G9="","",IF(AND(Planner!G8="",Planner!G10="",Planner!F9="",Planner!H9=""),"S",IF(AND(Planner!G8&lt;&gt;"",Planner!H9&lt;&gt;"",Planner!G10&lt;&gt;"",Planner!F9&lt;&gt;""),"M",IF(AND(Planner!G8&lt;&gt;"",Planner!G10&lt;&gt;"",Planner!F9="",Planner!H9=""),"CL",IF(AND(Planner!F9&lt;&gt;"",Planner!H9&lt;&gt;"",Planner!G8="",Planner!G10=""),"RW",IF((SUM(IF(Planner!G8="",1,0),(IF(Planner!H9="",1,0)),(IF(Planner!G10="",1,0)),(IF(Planner!F9="",1,0))))&gt;2,"E",(IF(Planner!G8="","T","")&amp;(IF(Planner!G10="","B",""))&amp;(IF(Planner!F9="","L",""))&amp;(IF(Planner!H9="","R","")))))))))</f>
        <v/>
      </c>
      <c r="BR16" s="94" t="str">
        <f>IF(Planner!H9="","",IF(AND(Planner!H8="",Planner!H10="",Planner!G9="",Planner!I9=""),"S",IF(AND(Planner!H8&lt;&gt;"",Planner!I9&lt;&gt;"",Planner!H10&lt;&gt;"",Planner!G9&lt;&gt;""),"M",IF(AND(Planner!H8&lt;&gt;"",Planner!H10&lt;&gt;"",Planner!G9="",Planner!I9=""),"CL",IF(AND(Planner!G9&lt;&gt;"",Planner!I9&lt;&gt;"",Planner!H8="",Planner!H10=""),"RW",IF((SUM(IF(Planner!H8="",1,0),(IF(Planner!I9="",1,0)),(IF(Planner!H10="",1,0)),(IF(Planner!G9="",1,0))))&gt;2,"E",(IF(Planner!H8="","T","")&amp;(IF(Planner!H10="","B",""))&amp;(IF(Planner!G9="","L",""))&amp;(IF(Planner!I9="","R","")))))))))</f>
        <v/>
      </c>
      <c r="BS16" s="94" t="str">
        <f>IF(Planner!I9="","",IF(AND(Planner!I8="",Planner!I10="",Planner!H9="",Planner!J9=""),"S",IF(AND(Planner!I8&lt;&gt;"",Planner!J9&lt;&gt;"",Planner!I10&lt;&gt;"",Planner!H9&lt;&gt;""),"M",IF(AND(Planner!I8&lt;&gt;"",Planner!I10&lt;&gt;"",Planner!H9="",Planner!J9=""),"CL",IF(AND(Planner!H9&lt;&gt;"",Planner!J9&lt;&gt;"",Planner!I8="",Planner!I10=""),"RW",IF((SUM(IF(Planner!I8="",1,0),(IF(Planner!J9="",1,0)),(IF(Planner!I10="",1,0)),(IF(Planner!H9="",1,0))))&gt;2,"E",(IF(Planner!I8="","T","")&amp;(IF(Planner!I10="","B",""))&amp;(IF(Planner!H9="","L",""))&amp;(IF(Planner!J9="","R","")))))))))</f>
        <v/>
      </c>
      <c r="BT16" s="94" t="str">
        <f>IF(Planner!J9="","",IF(AND(Planner!J8="",Planner!J10="",Planner!I9="",Planner!K9=""),"S",IF(AND(Planner!J8&lt;&gt;"",Planner!K9&lt;&gt;"",Planner!J10&lt;&gt;"",Planner!I9&lt;&gt;""),"M",IF(AND(Planner!J8&lt;&gt;"",Planner!J10&lt;&gt;"",Planner!I9="",Planner!K9=""),"CL",IF(AND(Planner!I9&lt;&gt;"",Planner!K9&lt;&gt;"",Planner!J8="",Planner!J10=""),"RW",IF((SUM(IF(Planner!J8="",1,0),(IF(Planner!K9="",1,0)),(IF(Planner!J10="",1,0)),(IF(Planner!I9="",1,0))))&gt;2,"E",(IF(Planner!J8="","T","")&amp;(IF(Planner!J10="","B",""))&amp;(IF(Planner!I9="","L",""))&amp;(IF(Planner!K9="","R","")))))))))</f>
        <v/>
      </c>
      <c r="BU16" s="94" t="str">
        <f>IF(Planner!K9="","",IF(AND(Planner!K8="",Planner!K10="",Planner!J9="",Planner!L9=""),"S",IF(AND(Planner!K8&lt;&gt;"",Planner!L9&lt;&gt;"",Planner!K10&lt;&gt;"",Planner!J9&lt;&gt;""),"M",IF(AND(Planner!K8&lt;&gt;"",Planner!K10&lt;&gt;"",Planner!J9="",Planner!L9=""),"CL",IF(AND(Planner!J9&lt;&gt;"",Planner!L9&lt;&gt;"",Planner!K8="",Planner!K10=""),"RW",IF((SUM(IF(Planner!K8="",1,0),(IF(Planner!L9="",1,0)),(IF(Planner!K10="",1,0)),(IF(Planner!J9="",1,0))))&gt;2,"E",(IF(Planner!K8="","T","")&amp;(IF(Planner!K10="","B",""))&amp;(IF(Planner!J9="","L",""))&amp;(IF(Planner!L9="","R","")))))))))</f>
        <v/>
      </c>
      <c r="BV16" s="94" t="str">
        <f>IF(Planner!L9="","",IF(AND(Planner!L8="",Planner!L10="",Planner!K9="",Planner!M9=""),"S",IF(AND(Planner!L8&lt;&gt;"",Planner!M9&lt;&gt;"",Planner!L10&lt;&gt;"",Planner!K9&lt;&gt;""),"M",IF(AND(Planner!L8&lt;&gt;"",Planner!L10&lt;&gt;"",Planner!K9="",Planner!M9=""),"CL",IF(AND(Planner!K9&lt;&gt;"",Planner!M9&lt;&gt;"",Planner!L8="",Planner!L10=""),"RW",IF((SUM(IF(Planner!L8="",1,0),(IF(Planner!M9="",1,0)),(IF(Planner!L10="",1,0)),(IF(Planner!K9="",1,0))))&gt;2,"E",(IF(Planner!L8="","T","")&amp;(IF(Planner!L10="","B",""))&amp;(IF(Planner!K9="","L",""))&amp;(IF(Planner!M9="","R","")))))))))</f>
        <v/>
      </c>
      <c r="BW16" s="94" t="str">
        <f>IF(Planner!M9="","",IF(AND(Planner!M8="",Planner!M10="",Planner!L9="",Planner!N9=""),"S",IF(AND(Planner!M8&lt;&gt;"",Planner!N9&lt;&gt;"",Planner!M10&lt;&gt;"",Planner!L9&lt;&gt;""),"M",IF(AND(Planner!M8&lt;&gt;"",Planner!M10&lt;&gt;"",Planner!L9="",Planner!N9=""),"CL",IF(AND(Planner!L9&lt;&gt;"",Planner!N9&lt;&gt;"",Planner!M8="",Planner!M10=""),"RW",IF((SUM(IF(Planner!M8="",1,0),(IF(Planner!N9="",1,0)),(IF(Planner!M10="",1,0)),(IF(Planner!L9="",1,0))))&gt;2,"E",(IF(Planner!M8="","T","")&amp;(IF(Planner!M10="","B",""))&amp;(IF(Planner!L9="","L",""))&amp;(IF(Planner!N9="","R","")))))))))</f>
        <v/>
      </c>
      <c r="BX16" s="94" t="str">
        <f>IF(Planner!N9="","",IF(AND(Planner!N8="",Planner!N10="",Planner!M9="",Planner!O9=""),"S",IF(AND(Planner!N8&lt;&gt;"",Planner!O9&lt;&gt;"",Planner!N10&lt;&gt;"",Planner!M9&lt;&gt;""),"M",IF(AND(Planner!N8&lt;&gt;"",Planner!N10&lt;&gt;"",Planner!M9="",Planner!O9=""),"CL",IF(AND(Planner!M9&lt;&gt;"",Planner!O9&lt;&gt;"",Planner!N8="",Planner!N10=""),"RW",IF((SUM(IF(Planner!N8="",1,0),(IF(Planner!O9="",1,0)),(IF(Planner!N10="",1,0)),(IF(Planner!M9="",1,0))))&gt;2,"E",(IF(Planner!N8="","T","")&amp;(IF(Planner!N10="","B",""))&amp;(IF(Planner!M9="","L",""))&amp;(IF(Planner!O9="","R","")))))))))</f>
        <v/>
      </c>
      <c r="BY16" s="94" t="str">
        <f>IF(Planner!O9="","",IF(AND(Planner!O8="",Planner!O10="",Planner!N9="",Planner!P9=""),"S",IF(AND(Planner!O8&lt;&gt;"",Planner!P9&lt;&gt;"",Planner!O10&lt;&gt;"",Planner!N9&lt;&gt;""),"M",IF(AND(Planner!O8&lt;&gt;"",Planner!O10&lt;&gt;"",Planner!N9="",Planner!P9=""),"CL",IF(AND(Planner!N9&lt;&gt;"",Planner!P9&lt;&gt;"",Planner!O8="",Planner!O10=""),"RW",IF((SUM(IF(Planner!O8="",1,0),(IF(Planner!P9="",1,0)),(IF(Planner!O10="",1,0)),(IF(Planner!N9="",1,0))))&gt;2,"E",(IF(Planner!O8="","T","")&amp;(IF(Planner!O10="","B",""))&amp;(IF(Planner!N9="","L",""))&amp;(IF(Planner!P9="","R","")))))))))</f>
        <v/>
      </c>
      <c r="BZ16" s="94" t="str">
        <f>IF(Planner!P9="","",IF(AND(Planner!P8="",Planner!P10="",Planner!O9="",Planner!Q9=""),"S",IF(AND(Planner!P8&lt;&gt;"",Planner!Q9&lt;&gt;"",Planner!P10&lt;&gt;"",Planner!O9&lt;&gt;""),"M",IF(AND(Planner!P8&lt;&gt;"",Planner!P10&lt;&gt;"",Planner!O9="",Planner!Q9=""),"CL",IF(AND(Planner!O9&lt;&gt;"",Planner!Q9&lt;&gt;"",Planner!P8="",Planner!P10=""),"RW",IF((SUM(IF(Planner!P8="",1,0),(IF(Planner!Q9="",1,0)),(IF(Planner!P10="",1,0)),(IF(Planner!O9="",1,0))))&gt;2,"E",(IF(Planner!P8="","T","")&amp;(IF(Planner!P10="","B",""))&amp;(IF(Planner!O9="","L",""))&amp;(IF(Planner!Q9="","R","")))))))))</f>
        <v/>
      </c>
      <c r="CA16" s="94" t="str">
        <f>IF(Planner!Q9="","",IF(AND(Planner!Q8="",Planner!Q10="",Planner!P9="",Planner!R9=""),"S",IF(AND(Planner!Q8&lt;&gt;"",Planner!R9&lt;&gt;"",Planner!Q10&lt;&gt;"",Planner!P9&lt;&gt;""),"M",IF(AND(Planner!Q8&lt;&gt;"",Planner!Q10&lt;&gt;"",Planner!P9="",Planner!R9=""),"CL",IF(AND(Planner!P9&lt;&gt;"",Planner!R9&lt;&gt;"",Planner!Q8="",Planner!Q10=""),"RW",IF((SUM(IF(Planner!Q8="",1,0),(IF(Planner!R9="",1,0)),(IF(Planner!Q10="",1,0)),(IF(Planner!P9="",1,0))))&gt;2,"E",(IF(Planner!Q8="","T","")&amp;(IF(Planner!Q10="","B",""))&amp;(IF(Planner!P9="","L",""))&amp;(IF(Planner!R9="","R","")))))))))</f>
        <v/>
      </c>
      <c r="CB16" s="94" t="str">
        <f>IF(Planner!R9="","",IF(AND(Planner!R8="",Planner!R10="",Planner!Q9="",Planner!S9=""),"S",IF(AND(Planner!R8&lt;&gt;"",Planner!S9&lt;&gt;"",Planner!R10&lt;&gt;"",Planner!Q9&lt;&gt;""),"M",IF(AND(Planner!R8&lt;&gt;"",Planner!R10&lt;&gt;"",Planner!Q9="",Planner!S9=""),"CL",IF(AND(Planner!Q9&lt;&gt;"",Planner!S9&lt;&gt;"",Planner!R8="",Planner!R10=""),"RW",IF((SUM(IF(Planner!R8="",1,0),(IF(Planner!S9="",1,0)),(IF(Planner!R10="",1,0)),(IF(Planner!Q9="",1,0))))&gt;2,"E",(IF(Planner!R8="","T","")&amp;(IF(Planner!R10="","B",""))&amp;(IF(Planner!Q9="","L",""))&amp;(IF(Planner!S9="","R","")))))))))</f>
        <v/>
      </c>
      <c r="CC16" s="94" t="str">
        <f>IF(Planner!S9="","",IF(AND(Planner!S8="",Planner!S10="",Planner!R9="",Planner!T9=""),"S",IF(AND(Planner!S8&lt;&gt;"",Planner!T9&lt;&gt;"",Planner!S10&lt;&gt;"",Planner!R9&lt;&gt;""),"M",IF(AND(Planner!S8&lt;&gt;"",Planner!S10&lt;&gt;"",Planner!R9="",Planner!T9=""),"CL",IF(AND(Planner!R9&lt;&gt;"",Planner!T9&lt;&gt;"",Planner!S8="",Planner!S10=""),"RW",IF((SUM(IF(Planner!S8="",1,0),(IF(Planner!T9="",1,0)),(IF(Planner!S10="",1,0)),(IF(Planner!R9="",1,0))))&gt;2,"E",(IF(Planner!S8="","T","")&amp;(IF(Planner!S10="","B",""))&amp;(IF(Planner!R9="","L",""))&amp;(IF(Planner!T9="","R","")))))))))</f>
        <v/>
      </c>
      <c r="CD16" s="94" t="str">
        <f>IF(Planner!T9="","",IF(AND(Planner!T8="",Planner!T10="",Planner!S9="",Planner!U9=""),"S",IF(AND(Planner!T8&lt;&gt;"",Planner!U9&lt;&gt;"",Planner!T10&lt;&gt;"",Planner!S9&lt;&gt;""),"M",IF(AND(Planner!T8&lt;&gt;"",Planner!T10&lt;&gt;"",Planner!S9="",Planner!U9=""),"CL",IF(AND(Planner!S9&lt;&gt;"",Planner!U9&lt;&gt;"",Planner!T8="",Planner!T10=""),"RW",IF((SUM(IF(Planner!T8="",1,0),(IF(Planner!U9="",1,0)),(IF(Planner!T10="",1,0)),(IF(Planner!S9="",1,0))))&gt;2,"E",(IF(Planner!T8="","T","")&amp;(IF(Planner!T10="","B",""))&amp;(IF(Planner!S9="","L",""))&amp;(IF(Planner!U9="","R","")))))))))</f>
        <v/>
      </c>
      <c r="CE16" s="94" t="str">
        <f>IF(Planner!U9="","",IF(AND(Planner!U8="",Planner!U10="",Planner!T9="",Planner!V9=""),"S",IF(AND(Planner!U8&lt;&gt;"",Planner!V9&lt;&gt;"",Planner!U10&lt;&gt;"",Planner!T9&lt;&gt;""),"M",IF(AND(Planner!U8&lt;&gt;"",Planner!U10&lt;&gt;"",Planner!T9="",Planner!V9=""),"CL",IF(AND(Planner!T9&lt;&gt;"",Planner!V9&lt;&gt;"",Planner!U8="",Planner!U10=""),"RW",IF((SUM(IF(Planner!U8="",1,0),(IF(Planner!V9="",1,0)),(IF(Planner!U10="",1,0)),(IF(Planner!T9="",1,0))))&gt;2,"E",(IF(Planner!U8="","T","")&amp;(IF(Planner!U10="","B",""))&amp;(IF(Planner!T9="","L",""))&amp;(IF(Planner!V9="","R","")))))))))</f>
        <v/>
      </c>
      <c r="CF16" s="94" t="str">
        <f>IF(Planner!V9="","",IF(AND(Planner!V8="",Planner!V10="",Planner!U9="",Planner!W9=""),"S",IF(AND(Planner!V8&lt;&gt;"",Planner!W9&lt;&gt;"",Planner!V10&lt;&gt;"",Planner!U9&lt;&gt;""),"M",IF(AND(Planner!V8&lt;&gt;"",Planner!V10&lt;&gt;"",Planner!U9="",Planner!W9=""),"CL",IF(AND(Planner!U9&lt;&gt;"",Planner!W9&lt;&gt;"",Planner!V8="",Planner!V10=""),"RW",IF((SUM(IF(Planner!V8="",1,0),(IF(Planner!W9="",1,0)),(IF(Planner!V10="",1,0)),(IF(Planner!U9="",1,0))))&gt;2,"E",(IF(Planner!V8="","T","")&amp;(IF(Planner!V10="","B",""))&amp;(IF(Planner!U9="","L",""))&amp;(IF(Planner!W9="","R","")))))))))</f>
        <v/>
      </c>
      <c r="CG16" s="94" t="str">
        <f>IF(Planner!W9="","",IF(AND(Planner!W8="",Planner!W10="",Planner!V9="",Planner!X9=""),"S",IF(AND(Planner!W8&lt;&gt;"",Planner!X9&lt;&gt;"",Planner!W10&lt;&gt;"",Planner!V9&lt;&gt;""),"M",IF(AND(Planner!W8&lt;&gt;"",Planner!W10&lt;&gt;"",Planner!V9="",Planner!X9=""),"CL",IF(AND(Planner!V9&lt;&gt;"",Planner!X9&lt;&gt;"",Planner!W8="",Planner!W10=""),"RW",IF((SUM(IF(Planner!W8="",1,0),(IF(Planner!X9="",1,0)),(IF(Planner!W10="",1,0)),(IF(Planner!V9="",1,0))))&gt;2,"E",(IF(Planner!W8="","T","")&amp;(IF(Planner!W10="","B",""))&amp;(IF(Planner!V9="","L",""))&amp;(IF(Planner!X9="","R","")))))))))</f>
        <v/>
      </c>
      <c r="CH16" s="94" t="str">
        <f>IF(Planner!X9="","",IF(AND(Planner!X8="",Planner!X10="",Planner!W9="",Planner!Y9=""),"S",IF(AND(Planner!X8&lt;&gt;"",Planner!Y9&lt;&gt;"",Planner!X10&lt;&gt;"",Planner!W9&lt;&gt;""),"M",IF(AND(Planner!X8&lt;&gt;"",Planner!X10&lt;&gt;"",Planner!W9="",Planner!Y9=""),"CL",IF(AND(Planner!W9&lt;&gt;"",Planner!Y9&lt;&gt;"",Planner!X8="",Planner!X10=""),"RW",IF((SUM(IF(Planner!X8="",1,0),(IF(Planner!Y9="",1,0)),(IF(Planner!X10="",1,0)),(IF(Planner!W9="",1,0))))&gt;2,"E",(IF(Planner!X8="","T","")&amp;(IF(Planner!X10="","B",""))&amp;(IF(Planner!W9="","L",""))&amp;(IF(Planner!Y9="","R","")))))))))</f>
        <v/>
      </c>
      <c r="CI16" s="94" t="str">
        <f>IF(Planner!Y9="","",IF(AND(Planner!Y8="",Planner!Y10="",Planner!X9="",Planner!Z9=""),"S",IF(AND(Planner!Y8&lt;&gt;"",Planner!Z9&lt;&gt;"",Planner!Y10&lt;&gt;"",Planner!X9&lt;&gt;""),"M",IF(AND(Planner!Y8&lt;&gt;"",Planner!Y10&lt;&gt;"",Planner!X9="",Planner!Z9=""),"CL",IF(AND(Planner!X9&lt;&gt;"",Planner!Z9&lt;&gt;"",Planner!Y8="",Planner!Y10=""),"RW",IF((SUM(IF(Planner!Y8="",1,0),(IF(Planner!Z9="",1,0)),(IF(Planner!Y10="",1,0)),(IF(Planner!X9="",1,0))))&gt;2,"E",(IF(Planner!Y8="","T","")&amp;(IF(Planner!Y10="","B",""))&amp;(IF(Planner!X9="","L",""))&amp;(IF(Planner!Z9="","R","")))))))))</f>
        <v/>
      </c>
      <c r="CJ16" s="94" t="str">
        <f>IF(Planner!Z9="","",IF(AND(Planner!Z8="",Planner!Z10="",Planner!Y9="",Planner!AA9=""),"S",IF(AND(Planner!Z8&lt;&gt;"",Planner!AA9&lt;&gt;"",Planner!Z10&lt;&gt;"",Planner!Y9&lt;&gt;""),"M",IF(AND(Planner!Z8&lt;&gt;"",Planner!Z10&lt;&gt;"",Planner!Y9="",Planner!AA9=""),"CL",IF(AND(Planner!Y9&lt;&gt;"",Planner!AA9&lt;&gt;"",Planner!Z8="",Planner!Z10=""),"RW",IF((SUM(IF(Planner!Z8="",1,0),(IF(Planner!AA9="",1,0)),(IF(Planner!Z10="",1,0)),(IF(Planner!Y9="",1,0))))&gt;2,"E",(IF(Planner!Z8="","T","")&amp;(IF(Planner!Z10="","B",""))&amp;(IF(Planner!Y9="","L",""))&amp;(IF(Planner!AA9="","R","")))))))))</f>
        <v/>
      </c>
      <c r="CK16" s="94" t="str">
        <f>IF(Planner!AA9="","",IF(AND(Planner!AA8="",Planner!AA10="",Planner!Z9="",Planner!AB9=""),"S",IF(AND(Planner!AA8&lt;&gt;"",Planner!AB9&lt;&gt;"",Planner!AA10&lt;&gt;"",Planner!Z9&lt;&gt;""),"M",IF(AND(Planner!AA8&lt;&gt;"",Planner!AA10&lt;&gt;"",Planner!Z9="",Planner!AB9=""),"CL",IF(AND(Planner!Z9&lt;&gt;"",Planner!AB9&lt;&gt;"",Planner!AA8="",Planner!AA10=""),"RW",IF((SUM(IF(Planner!AA8="",1,0),(IF(Planner!AB9="",1,0)),(IF(Planner!AA10="",1,0)),(IF(Planner!Z9="",1,0))))&gt;2,"E",(IF(Planner!AA8="","T","")&amp;(IF(Planner!AA10="","B",""))&amp;(IF(Planner!Z9="","L",""))&amp;(IF(Planner!AB9="","R","")))))))))</f>
        <v/>
      </c>
      <c r="CL16" s="94" t="str">
        <f>IF(Planner!AB9="","",IF(AND(Planner!AB8="",Planner!AB10="",Planner!AA9="",Planner!AC9=""),"S",IF(AND(Planner!AB8&lt;&gt;"",Planner!AC9&lt;&gt;"",Planner!AB10&lt;&gt;"",Planner!AA9&lt;&gt;""),"M",IF(AND(Planner!AB8&lt;&gt;"",Planner!AB10&lt;&gt;"",Planner!AA9="",Planner!AC9=""),"CL",IF(AND(Planner!AA9&lt;&gt;"",Planner!AC9&lt;&gt;"",Planner!AB8="",Planner!AB10=""),"RW",IF((SUM(IF(Planner!AB8="",1,0),(IF(Planner!AC9="",1,0)),(IF(Planner!AB10="",1,0)),(IF(Planner!AA9="",1,0))))&gt;2,"E",(IF(Planner!AB8="","T","")&amp;(IF(Planner!AB10="","B",""))&amp;(IF(Planner!AA9="","L",""))&amp;(IF(Planner!AC9="","R","")))))))))</f>
        <v/>
      </c>
      <c r="CM16" s="94" t="str">
        <f>IF(Planner!AC9="","",IF(AND(Planner!AC8="",Planner!AC10="",Planner!AB9="",Planner!AD9=""),"S",IF(AND(Planner!AC8&lt;&gt;"",Planner!AD9&lt;&gt;"",Planner!AC10&lt;&gt;"",Planner!AB9&lt;&gt;""),"M",IF(AND(Planner!AC8&lt;&gt;"",Planner!AC10&lt;&gt;"",Planner!AB9="",Planner!AD9=""),"CL",IF(AND(Planner!AB9&lt;&gt;"",Planner!AD9&lt;&gt;"",Planner!AC8="",Planner!AC10=""),"RW",IF((SUM(IF(Planner!AC8="",1,0),(IF(Planner!AD9="",1,0)),(IF(Planner!AC10="",1,0)),(IF(Planner!AB9="",1,0))))&gt;2,"E",(IF(Planner!AC8="","T","")&amp;(IF(Planner!AC10="","B",""))&amp;(IF(Planner!AB9="","L",""))&amp;(IF(Planner!AD9="","R","")))))))))</f>
        <v/>
      </c>
      <c r="CN16" s="94" t="str">
        <f>IF(Planner!AD9="","",IF(AND(Planner!AD8="",Planner!AD10="",Planner!AC9="",Planner!AE9=""),"S",IF(AND(Planner!AD8&lt;&gt;"",Planner!AE9&lt;&gt;"",Planner!AD10&lt;&gt;"",Planner!AC9&lt;&gt;""),"M",IF(AND(Planner!AD8&lt;&gt;"",Planner!AD10&lt;&gt;"",Planner!AC9="",Planner!AE9=""),"CL",IF(AND(Planner!AC9&lt;&gt;"",Planner!AE9&lt;&gt;"",Planner!AD8="",Planner!AD10=""),"RW",IF((SUM(IF(Planner!AD8="",1,0),(IF(Planner!AE9="",1,0)),(IF(Planner!AD10="",1,0)),(IF(Planner!AC9="",1,0))))&gt;2,"E",(IF(Planner!AD8="","T","")&amp;(IF(Planner!AD10="","B",""))&amp;(IF(Planner!AC9="","L",""))&amp;(IF(Planner!AE9="","R","")))))))))</f>
        <v/>
      </c>
      <c r="CO16" s="94" t="str">
        <f>IF(Planner!AE9="","",IF(AND(Planner!AE8="",Planner!AE10="",Planner!AD9="",Planner!AF9=""),"S",IF(AND(Planner!AE8&lt;&gt;"",Planner!AF9&lt;&gt;"",Planner!AE10&lt;&gt;"",Planner!AD9&lt;&gt;""),"M",IF(AND(Planner!AE8&lt;&gt;"",Planner!AE10&lt;&gt;"",Planner!AD9="",Planner!AF9=""),"CL",IF(AND(Planner!AD9&lt;&gt;"",Planner!AF9&lt;&gt;"",Planner!AE8="",Planner!AE10=""),"RW",IF((SUM(IF(Planner!AE8="",1,0),(IF(Planner!AF9="",1,0)),(IF(Planner!AE10="",1,0)),(IF(Planner!AD9="",1,0))))&gt;2,"E",(IF(Planner!AE8="","T","")&amp;(IF(Planner!AE10="","B",""))&amp;(IF(Planner!AD9="","L",""))&amp;(IF(Planner!AF9="","R","")))))))))</f>
        <v/>
      </c>
      <c r="CP16" s="94" t="str">
        <f>IF(Planner!AF9="","",IF(AND(Planner!AF8="",Planner!AF10="",Planner!AE9="",Planner!AG9=""),"S",IF(AND(Planner!AF8&lt;&gt;"",Planner!AG9&lt;&gt;"",Planner!AF10&lt;&gt;"",Planner!AE9&lt;&gt;""),"M",IF(AND(Planner!AF8&lt;&gt;"",Planner!AF10&lt;&gt;"",Planner!AE9="",Planner!AG9=""),"CL",IF(AND(Planner!AE9&lt;&gt;"",Planner!AG9&lt;&gt;"",Planner!AF8="",Planner!AF10=""),"RW",IF((SUM(IF(Planner!AF8="",1,0),(IF(Planner!AG9="",1,0)),(IF(Planner!AF10="",1,0)),(IF(Planner!AE9="",1,0))))&gt;2,"E",(IF(Planner!AF8="","T","")&amp;(IF(Planner!AF10="","B",""))&amp;(IF(Planner!AE9="","L",""))&amp;(IF(Planner!AG9="","R","")))))))))</f>
        <v/>
      </c>
      <c r="CQ16" s="94" t="str">
        <f>IF(Planner!AG9="","",IF(AND(Planner!AG8="",Planner!AG10="",Planner!AF9="",Planner!AH9=""),"S",IF(AND(Planner!AG8&lt;&gt;"",Planner!AH9&lt;&gt;"",Planner!AG10&lt;&gt;"",Planner!AF9&lt;&gt;""),"M",IF(AND(Planner!AG8&lt;&gt;"",Planner!AG10&lt;&gt;"",Planner!AF9="",Planner!AH9=""),"CL",IF(AND(Planner!AF9&lt;&gt;"",Planner!AH9&lt;&gt;"",Planner!AG8="",Planner!AG10=""),"RW",IF((SUM(IF(Planner!AG8="",1,0),(IF(Planner!AH9="",1,0)),(IF(Planner!AG10="",1,0)),(IF(Planner!AF9="",1,0))))&gt;2,"E",(IF(Planner!AG8="","T","")&amp;(IF(Planner!AG10="","B",""))&amp;(IF(Planner!AF9="","L",""))&amp;(IF(Planner!AH9="","R","")))))))))</f>
        <v/>
      </c>
      <c r="CR16" s="94" t="str">
        <f>IF(Planner!AH9="","",IF(AND(Planner!AH8="",Planner!AH10="",Planner!AG9="",Planner!AI9=""),"S",IF(AND(Planner!AH8&lt;&gt;"",Planner!AI9&lt;&gt;"",Planner!AH10&lt;&gt;"",Planner!AG9&lt;&gt;""),"M",IF(AND(Planner!AH8&lt;&gt;"",Planner!AH10&lt;&gt;"",Planner!AG9="",Planner!AI9=""),"CL",IF(AND(Planner!AG9&lt;&gt;"",Planner!AI9&lt;&gt;"",Planner!AH8="",Planner!AH10=""),"RW",IF((SUM(IF(Planner!AH8="",1,0),(IF(Planner!AI9="",1,0)),(IF(Planner!AH10="",1,0)),(IF(Planner!AG9="",1,0))))&gt;2,"E",(IF(Planner!AH8="","T","")&amp;(IF(Planner!AH10="","B",""))&amp;(IF(Planner!AG9="","L",""))&amp;(IF(Planner!AI9="","R","")))))))))</f>
        <v/>
      </c>
      <c r="CS16" s="94" t="str">
        <f>IF(Planner!AI9="","",IF(AND(Planner!AI8="",Planner!AI10="",Planner!AH9="",Planner!AJ9=""),"S",IF(AND(Planner!AI8&lt;&gt;"",Planner!AJ9&lt;&gt;"",Planner!AI10&lt;&gt;"",Planner!AH9&lt;&gt;""),"M",IF(AND(Planner!AI8&lt;&gt;"",Planner!AI10&lt;&gt;"",Planner!AH9="",Planner!AJ9=""),"CL",IF(AND(Planner!AH9&lt;&gt;"",Planner!AJ9&lt;&gt;"",Planner!AI8="",Planner!AI10=""),"RW",IF((SUM(IF(Planner!AI8="",1,0),(IF(Planner!AJ9="",1,0)),(IF(Planner!AI10="",1,0)),(IF(Planner!AH9="",1,0))))&gt;2,"E",(IF(Planner!AI8="","T","")&amp;(IF(Planner!AI10="","B",""))&amp;(IF(Planner!AH9="","L",""))&amp;(IF(Planner!AJ9="","R","")))))))))</f>
        <v/>
      </c>
      <c r="CT16" s="94" t="str">
        <f>IF(Planner!AJ9="","",IF(AND(Planner!AJ8="",Planner!AJ10="",Planner!AI9="",Planner!AK9=""),"S",IF(AND(Planner!AJ8&lt;&gt;"",Planner!AK9&lt;&gt;"",Planner!AJ10&lt;&gt;"",Planner!AI9&lt;&gt;""),"M",IF(AND(Planner!AJ8&lt;&gt;"",Planner!AJ10&lt;&gt;"",Planner!AI9="",Planner!AK9=""),"CL",IF(AND(Planner!AI9&lt;&gt;"",Planner!AK9&lt;&gt;"",Planner!AJ8="",Planner!AJ10=""),"RW",IF((SUM(IF(Planner!AJ8="",1,0),(IF(Planner!AK9="",1,0)),(IF(Planner!AJ10="",1,0)),(IF(Planner!AI9="",1,0))))&gt;2,"E",(IF(Planner!AJ8="","T","")&amp;(IF(Planner!AJ10="","B",""))&amp;(IF(Planner!AI9="","L",""))&amp;(IF(Planner!AK9="","R","")))))))))</f>
        <v/>
      </c>
      <c r="CU16" s="94" t="str">
        <f>IF(Planner!AK9="","",IF(AND(Planner!AK8="",Planner!AK10="",Planner!AJ9="",Planner!AL9=""),"S",IF(AND(Planner!AK8&lt;&gt;"",Planner!AL9&lt;&gt;"",Planner!AK10&lt;&gt;"",Planner!AJ9&lt;&gt;""),"M",IF(AND(Planner!AK8&lt;&gt;"",Planner!AK10&lt;&gt;"",Planner!AJ9="",Planner!AL9=""),"CL",IF(AND(Planner!AJ9&lt;&gt;"",Planner!AL9&lt;&gt;"",Planner!AK8="",Planner!AK10=""),"RW",IF((SUM(IF(Planner!AK8="",1,0),(IF(Planner!AL9="",1,0)),(IF(Planner!AK10="",1,0)),(IF(Planner!AJ9="",1,0))))&gt;2,"E",(IF(Planner!AK8="","T","")&amp;(IF(Planner!AK10="","B",""))&amp;(IF(Planner!AJ9="","L",""))&amp;(IF(Planner!AL9="","R","")))))))))</f>
        <v/>
      </c>
      <c r="CV16" s="94" t="str">
        <f>IF(Planner!AL9="","",IF(AND(Planner!AL8="",Planner!AL10="",Planner!AK9="",Planner!AM9=""),"S",IF(AND(Planner!AL8&lt;&gt;"",Planner!AM9&lt;&gt;"",Planner!AL10&lt;&gt;"",Planner!AK9&lt;&gt;""),"M",IF(AND(Planner!AL8&lt;&gt;"",Planner!AL10&lt;&gt;"",Planner!AK9="",Planner!AM9=""),"CL",IF(AND(Planner!AK9&lt;&gt;"",Planner!AM9&lt;&gt;"",Planner!AL8="",Planner!AL10=""),"RW",IF((SUM(IF(Planner!AL8="",1,0),(IF(Planner!AM9="",1,0)),(IF(Planner!AL10="",1,0)),(IF(Planner!AK9="",1,0))))&gt;2,"E",(IF(Planner!AL8="","T","")&amp;(IF(Planner!AL10="","B",""))&amp;(IF(Planner!AK9="","L",""))&amp;(IF(Planner!AM9="","R","")))))))))</f>
        <v/>
      </c>
      <c r="CW16" s="94" t="str">
        <f>IF(Planner!AM9="","",IF(AND(Planner!AM8="",Planner!AM10="",Planner!AL9="",Planner!AN9=""),"S",IF(AND(Planner!AM8&lt;&gt;"",Planner!AN9&lt;&gt;"",Planner!AM10&lt;&gt;"",Planner!AL9&lt;&gt;""),"M",IF(AND(Planner!AM8&lt;&gt;"",Planner!AM10&lt;&gt;"",Planner!AL9="",Planner!AN9=""),"CL",IF(AND(Planner!AL9&lt;&gt;"",Planner!AN9&lt;&gt;"",Planner!AM8="",Planner!AM10=""),"RW",IF((SUM(IF(Planner!AM8="",1,0),(IF(Planner!AN9="",1,0)),(IF(Planner!AM10="",1,0)),(IF(Planner!AL9="",1,0))))&gt;2,"E",(IF(Planner!AM8="","T","")&amp;(IF(Planner!AM10="","B",""))&amp;(IF(Planner!AL9="","L",""))&amp;(IF(Planner!AN9="","R","")))))))))</f>
        <v/>
      </c>
      <c r="CX16" s="94" t="str">
        <f>IF(Planner!AN9="","",IF(AND(Planner!AN8="",Planner!AN10="",Planner!AM9="",Planner!AO9=""),"S",IF(AND(Planner!AN8&lt;&gt;"",Planner!AO9&lt;&gt;"",Planner!AN10&lt;&gt;"",Planner!AM9&lt;&gt;""),"M",IF(AND(Planner!AN8&lt;&gt;"",Planner!AN10&lt;&gt;"",Planner!AM9="",Planner!AO9=""),"CL",IF(AND(Planner!AM9&lt;&gt;"",Planner!AO9&lt;&gt;"",Planner!AN8="",Planner!AN10=""),"RW",IF((SUM(IF(Planner!AN8="",1,0),(IF(Planner!AO9="",1,0)),(IF(Planner!AN10="",1,0)),(IF(Planner!AM9="",1,0))))&gt;2,"E",(IF(Planner!AN8="","T","")&amp;(IF(Planner!AN10="","B",""))&amp;(IF(Planner!AM9="","L",""))&amp;(IF(Planner!AO9="","R","")))))))))</f>
        <v/>
      </c>
      <c r="CY16" s="94" t="str">
        <f>IF(Planner!AO9="","",IF(AND(Planner!AO8="",Planner!AO10="",Planner!AN9="",Planner!AP9=""),"S",IF(AND(Planner!AO8&lt;&gt;"",Planner!AP9&lt;&gt;"",Planner!AO10&lt;&gt;"",Planner!AN9&lt;&gt;""),"M",IF(AND(Planner!AO8&lt;&gt;"",Planner!AO10&lt;&gt;"",Planner!AN9="",Planner!AP9=""),"CL",IF(AND(Planner!AN9&lt;&gt;"",Planner!AP9&lt;&gt;"",Planner!AO8="",Planner!AO10=""),"RW",IF((SUM(IF(Planner!AO8="",1,0),(IF(Planner!AP9="",1,0)),(IF(Planner!AO10="",1,0)),(IF(Planner!AN9="",1,0))))&gt;2,"E",(IF(Planner!AO8="","T","")&amp;(IF(Planner!AO10="","B",""))&amp;(IF(Planner!AN9="","L",""))&amp;(IF(Planner!AP9="","R","")))))))))</f>
        <v/>
      </c>
      <c r="CZ16" s="94" t="str">
        <f>IF(Planner!AP9="","",IF(AND(Planner!AP8="",Planner!AP10="",Planner!AO9="",Planner!AQ9=""),"S",IF(AND(Planner!AP8&lt;&gt;"",Planner!AQ9&lt;&gt;"",Planner!AP10&lt;&gt;"",Planner!AO9&lt;&gt;""),"M",IF(AND(Planner!AP8&lt;&gt;"",Planner!AP10&lt;&gt;"",Planner!AO9="",Planner!AQ9=""),"CL",IF(AND(Planner!AO9&lt;&gt;"",Planner!AQ9&lt;&gt;"",Planner!AP8="",Planner!AP10=""),"RW",IF((SUM(IF(Planner!AP8="",1,0),(IF(Planner!AQ9="",1,0)),(IF(Planner!AP10="",1,0)),(IF(Planner!AO9="",1,0))))&gt;2,"E",(IF(Planner!AP8="","T","")&amp;(IF(Planner!AP10="","B",""))&amp;(IF(Planner!AO9="","L",""))&amp;(IF(Planner!AQ9="","R","")))))))))</f>
        <v/>
      </c>
      <c r="DA16" s="94" t="str">
        <f>IF(Planner!AQ9="","",IF(AND(Planner!AQ8="",Planner!AQ10="",Planner!AP9="",Planner!AR9=""),"S",IF(AND(Planner!AQ8&lt;&gt;"",Planner!AR9&lt;&gt;"",Planner!AQ10&lt;&gt;"",Planner!AP9&lt;&gt;""),"M",IF(AND(Planner!AQ8&lt;&gt;"",Planner!AQ10&lt;&gt;"",Planner!AP9="",Planner!AR9=""),"CL",IF(AND(Planner!AP9&lt;&gt;"",Planner!AR9&lt;&gt;"",Planner!AQ8="",Planner!AQ10=""),"RW",IF((SUM(IF(Planner!AQ8="",1,0),(IF(Planner!AR9="",1,0)),(IF(Planner!AQ10="",1,0)),(IF(Planner!AP9="",1,0))))&gt;2,"E",(IF(Planner!AQ8="","T","")&amp;(IF(Planner!AQ10="","B",""))&amp;(IF(Planner!AP9="","L",""))&amp;(IF(Planner!AR9="","R","")))))))))</f>
        <v/>
      </c>
      <c r="DB16" s="94" t="str">
        <f>IF(Planner!AR9="","",IF(AND(Planner!AR8="",Planner!AR10="",Planner!AQ9="",Planner!AS9=""),"S",IF(AND(Planner!AR8&lt;&gt;"",Planner!AS9&lt;&gt;"",Planner!AR10&lt;&gt;"",Planner!AQ9&lt;&gt;""),"M",IF(AND(Planner!AR8&lt;&gt;"",Planner!AR10&lt;&gt;"",Planner!AQ9="",Planner!AS9=""),"CL",IF(AND(Planner!AQ9&lt;&gt;"",Planner!AS9&lt;&gt;"",Planner!AR8="",Planner!AR10=""),"RW",IF((SUM(IF(Planner!AR8="",1,0),(IF(Planner!AS9="",1,0)),(IF(Planner!AR10="",1,0)),(IF(Planner!AQ9="",1,0))))&gt;2,"E",(IF(Planner!AR8="","T","")&amp;(IF(Planner!AR10="","B",""))&amp;(IF(Planner!AQ9="","L",""))&amp;(IF(Planner!AS9="","R","")))))))))</f>
        <v/>
      </c>
      <c r="DC16" s="94" t="str">
        <f>IF(Planner!AS9="","",IF(AND(Planner!AS8="",Planner!AS10="",Planner!AR9="",Planner!AT9=""),"S",IF(AND(Planner!AS8&lt;&gt;"",Planner!AT9&lt;&gt;"",Planner!AS10&lt;&gt;"",Planner!AR9&lt;&gt;""),"M",IF(AND(Planner!AS8&lt;&gt;"",Planner!AS10&lt;&gt;"",Planner!AR9="",Planner!AT9=""),"CL",IF(AND(Planner!AR9&lt;&gt;"",Planner!AT9&lt;&gt;"",Planner!AS8="",Planner!AS10=""),"RW",IF((SUM(IF(Planner!AS8="",1,0),(IF(Planner!AT9="",1,0)),(IF(Planner!AS10="",1,0)),(IF(Planner!AR9="",1,0))))&gt;2,"E",(IF(Planner!AS8="","T","")&amp;(IF(Planner!AS10="","B",""))&amp;(IF(Planner!AR9="","L",""))&amp;(IF(Planner!AT9="","R","")))))))))</f>
        <v/>
      </c>
      <c r="DD16" s="94" t="str">
        <f>IF(Planner!AT9="","",IF(AND(Planner!AT8="",Planner!AT10="",Planner!AS9="",Planner!AU9=""),"S",IF(AND(Planner!AT8&lt;&gt;"",Planner!AU9&lt;&gt;"",Planner!AT10&lt;&gt;"",Planner!AS9&lt;&gt;""),"M",IF(AND(Planner!AT8&lt;&gt;"",Planner!AT10&lt;&gt;"",Planner!AS9="",Planner!AU9=""),"CL",IF(AND(Planner!AS9&lt;&gt;"",Planner!AU9&lt;&gt;"",Planner!AT8="",Planner!AT10=""),"RW",IF((SUM(IF(Planner!AT8="",1,0),(IF(Planner!AU9="",1,0)),(IF(Planner!AT10="",1,0)),(IF(Planner!AS9="",1,0))))&gt;2,"E",(IF(Planner!AT8="","T","")&amp;(IF(Planner!AT10="","B",""))&amp;(IF(Planner!AS9="","L",""))&amp;(IF(Planner!AU9="","R","")))))))))</f>
        <v/>
      </c>
      <c r="DE16" s="94" t="str">
        <f>IF(Planner!AU9="","",IF(AND(Planner!AU8="",Planner!AU10="",Planner!AT9="",Planner!AV9=""),"S",IF(AND(Planner!AU8&lt;&gt;"",Planner!AV9&lt;&gt;"",Planner!AU10&lt;&gt;"",Planner!AT9&lt;&gt;""),"M",IF(AND(Planner!AU8&lt;&gt;"",Planner!AU10&lt;&gt;"",Planner!AT9="",Planner!AV9=""),"CL",IF(AND(Planner!AT9&lt;&gt;"",Planner!AV9&lt;&gt;"",Planner!AU8="",Planner!AU10=""),"RW",IF((SUM(IF(Planner!AU8="",1,0),(IF(Planner!AV9="",1,0)),(IF(Planner!AU10="",1,0)),(IF(Planner!AT9="",1,0))))&gt;2,"E",(IF(Planner!AU8="","T","")&amp;(IF(Planner!AU10="","B",""))&amp;(IF(Planner!AT9="","L",""))&amp;(IF(Planner!AV9="","R","")))))))))</f>
        <v/>
      </c>
      <c r="DF16" s="94" t="str">
        <f>IF(Planner!AV9="","",IF(AND(Planner!AV8="",Planner!AV10="",Planner!AU9="",Planner!AW9=""),"S",IF(AND(Planner!AV8&lt;&gt;"",Planner!AW9&lt;&gt;"",Planner!AV10&lt;&gt;"",Planner!AU9&lt;&gt;""),"M",IF(AND(Planner!AV8&lt;&gt;"",Planner!AV10&lt;&gt;"",Planner!AU9="",Planner!AW9=""),"CL",IF(AND(Planner!AU9&lt;&gt;"",Planner!AW9&lt;&gt;"",Planner!AV8="",Planner!AV10=""),"RW",IF((SUM(IF(Planner!AV8="",1,0),(IF(Planner!AW9="",1,0)),(IF(Planner!AV10="",1,0)),(IF(Planner!AU9="",1,0))))&gt;2,"E",(IF(Planner!AV8="","T","")&amp;(IF(Planner!AV10="","B",""))&amp;(IF(Planner!AU9="","L",""))&amp;(IF(Planner!AW9="","R","")))))))))</f>
        <v/>
      </c>
      <c r="DG16" s="94" t="str">
        <f>IF(Planner!AW9="","",IF(AND(Planner!AW8="",Planner!AW10="",Planner!AV9="",Planner!AX9=""),"S",IF(AND(Planner!AW8&lt;&gt;"",Planner!AX9&lt;&gt;"",Planner!AW10&lt;&gt;"",Planner!AV9&lt;&gt;""),"M",IF(AND(Planner!AW8&lt;&gt;"",Planner!AW10&lt;&gt;"",Planner!AV9="",Planner!AX9=""),"CL",IF(AND(Planner!AV9&lt;&gt;"",Planner!AX9&lt;&gt;"",Planner!AW8="",Planner!AW10=""),"RW",IF((SUM(IF(Planner!AW8="",1,0),(IF(Planner!AX9="",1,0)),(IF(Planner!AW10="",1,0)),(IF(Planner!AV9="",1,0))))&gt;2,"E",(IF(Planner!AW8="","T","")&amp;(IF(Planner!AW10="","B",""))&amp;(IF(Planner!AV9="","L",""))&amp;(IF(Planner!AX9="","R","")))))))))</f>
        <v/>
      </c>
      <c r="DH16" s="94" t="str">
        <f>IF(Planner!AX9="","",IF(AND(Planner!AX8="",Planner!AX10="",Planner!AW9="",Planner!AY9=""),"S",IF(AND(Planner!AX8&lt;&gt;"",Planner!AY9&lt;&gt;"",Planner!AX10&lt;&gt;"",Planner!AW9&lt;&gt;""),"M",IF(AND(Planner!AX8&lt;&gt;"",Planner!AX10&lt;&gt;"",Planner!AW9="",Planner!AY9=""),"CL",IF(AND(Planner!AW9&lt;&gt;"",Planner!AY9&lt;&gt;"",Planner!AX8="",Planner!AX10=""),"RW",IF((SUM(IF(Planner!AX8="",1,0),(IF(Planner!AY9="",1,0)),(IF(Planner!AX10="",1,0)),(IF(Planner!AW9="",1,0))))&gt;2,"E",(IF(Planner!AX8="","T","")&amp;(IF(Planner!AX10="","B",""))&amp;(IF(Planner!AW9="","L",""))&amp;(IF(Planner!AY9="","R","")))))))))</f>
        <v/>
      </c>
      <c r="DI16" s="94" t="str">
        <f>IF(Planner!AY9="","",IF(AND(Planner!AY8="",Planner!AY10="",Planner!AX9="",Planner!AZ9=""),"S",IF(AND(Planner!AY8&lt;&gt;"",Planner!AZ9&lt;&gt;"",Planner!AY10&lt;&gt;"",Planner!AX9&lt;&gt;""),"M",IF(AND(Planner!AY8&lt;&gt;"",Planner!AY10&lt;&gt;"",Planner!AX9="",Planner!AZ9=""),"CL",IF(AND(Planner!AX9&lt;&gt;"",Planner!AZ9&lt;&gt;"",Planner!AY8="",Planner!AY10=""),"RW",IF((SUM(IF(Planner!AY8="",1,0),(IF(Planner!AZ9="",1,0)),(IF(Planner!AY10="",1,0)),(IF(Planner!AX9="",1,0))))&gt;2,"E",(IF(Planner!AY8="","T","")&amp;(IF(Planner!AY10="","B",""))&amp;(IF(Planner!AX9="","L",""))&amp;(IF(Planner!AZ9="","R","")))))))))</f>
        <v/>
      </c>
      <c r="DK16" s="94" t="str">
        <f t="shared" si="52"/>
        <v/>
      </c>
      <c r="DL16" s="94" t="str">
        <f t="shared" si="53"/>
        <v/>
      </c>
      <c r="DM16" s="94" t="str">
        <f t="shared" si="54"/>
        <v/>
      </c>
      <c r="DN16" s="94" t="str">
        <f t="shared" si="55"/>
        <v/>
      </c>
      <c r="DO16" s="94" t="str">
        <f t="shared" si="56"/>
        <v/>
      </c>
      <c r="DP16" s="94" t="str">
        <f t="shared" si="57"/>
        <v/>
      </c>
      <c r="DQ16" s="94" t="str">
        <f t="shared" si="58"/>
        <v/>
      </c>
      <c r="DR16" s="94" t="str">
        <f t="shared" si="59"/>
        <v/>
      </c>
      <c r="DS16" s="94" t="str">
        <f t="shared" si="60"/>
        <v/>
      </c>
      <c r="DT16" s="94" t="str">
        <f t="shared" si="61"/>
        <v/>
      </c>
      <c r="DU16" s="94" t="str">
        <f t="shared" si="62"/>
        <v/>
      </c>
      <c r="DV16" s="94" t="str">
        <f t="shared" si="63"/>
        <v/>
      </c>
      <c r="DW16" s="94" t="str">
        <f t="shared" si="64"/>
        <v/>
      </c>
      <c r="DX16" s="94" t="str">
        <f t="shared" si="65"/>
        <v/>
      </c>
      <c r="DY16" s="94" t="str">
        <f t="shared" si="66"/>
        <v/>
      </c>
      <c r="DZ16" s="94" t="str">
        <f t="shared" si="67"/>
        <v/>
      </c>
      <c r="EA16" s="94" t="str">
        <f t="shared" si="68"/>
        <v/>
      </c>
      <c r="EB16" s="94" t="str">
        <f t="shared" si="69"/>
        <v/>
      </c>
      <c r="EC16" s="94" t="str">
        <f t="shared" si="70"/>
        <v/>
      </c>
      <c r="ED16" s="94" t="str">
        <f t="shared" si="71"/>
        <v/>
      </c>
      <c r="EE16" s="94" t="str">
        <f t="shared" si="72"/>
        <v/>
      </c>
      <c r="EF16" s="94" t="str">
        <f t="shared" si="73"/>
        <v/>
      </c>
      <c r="EG16" s="94" t="str">
        <f t="shared" si="74"/>
        <v/>
      </c>
      <c r="EH16" s="94" t="str">
        <f t="shared" si="75"/>
        <v/>
      </c>
      <c r="EI16" s="94" t="str">
        <f t="shared" si="76"/>
        <v/>
      </c>
      <c r="EJ16" s="94" t="str">
        <f t="shared" si="77"/>
        <v/>
      </c>
      <c r="EK16" s="94" t="str">
        <f t="shared" si="78"/>
        <v/>
      </c>
      <c r="EL16" s="94" t="str">
        <f t="shared" si="79"/>
        <v/>
      </c>
      <c r="EM16" s="94" t="str">
        <f t="shared" si="80"/>
        <v/>
      </c>
      <c r="EN16" s="94" t="str">
        <f t="shared" si="81"/>
        <v/>
      </c>
      <c r="EO16" s="94" t="str">
        <f t="shared" si="82"/>
        <v/>
      </c>
      <c r="EP16" s="94" t="str">
        <f t="shared" si="83"/>
        <v/>
      </c>
      <c r="EQ16" s="94" t="str">
        <f t="shared" si="84"/>
        <v/>
      </c>
      <c r="ER16" s="94" t="str">
        <f t="shared" si="85"/>
        <v/>
      </c>
      <c r="ES16" s="94" t="str">
        <f t="shared" si="86"/>
        <v/>
      </c>
      <c r="ET16" s="94" t="str">
        <f t="shared" si="87"/>
        <v/>
      </c>
      <c r="EU16" s="94" t="str">
        <f t="shared" si="88"/>
        <v/>
      </c>
      <c r="EV16" s="94" t="str">
        <f t="shared" si="89"/>
        <v/>
      </c>
      <c r="EW16" s="94" t="str">
        <f t="shared" si="90"/>
        <v/>
      </c>
      <c r="EX16" s="94" t="str">
        <f t="shared" si="91"/>
        <v/>
      </c>
      <c r="EY16" s="94" t="str">
        <f t="shared" si="92"/>
        <v/>
      </c>
      <c r="EZ16" s="94" t="str">
        <f t="shared" si="93"/>
        <v/>
      </c>
      <c r="FA16" s="94" t="str">
        <f t="shared" si="94"/>
        <v/>
      </c>
      <c r="FB16" s="94" t="str">
        <f t="shared" si="95"/>
        <v/>
      </c>
      <c r="FC16" s="94" t="str">
        <f t="shared" si="96"/>
        <v/>
      </c>
      <c r="FD16" s="94" t="str">
        <f t="shared" si="97"/>
        <v/>
      </c>
      <c r="FE16" s="94" t="str">
        <f t="shared" si="98"/>
        <v/>
      </c>
      <c r="FF16" s="94" t="str">
        <f t="shared" si="99"/>
        <v/>
      </c>
      <c r="FG16" s="94" t="str">
        <f t="shared" si="100"/>
        <v/>
      </c>
      <c r="FH16" s="94" t="str">
        <f t="shared" si="101"/>
        <v/>
      </c>
    </row>
    <row r="17" spans="2:164" x14ac:dyDescent="0.25">
      <c r="B17" s="94" t="str">
        <f t="shared" si="2"/>
        <v/>
      </c>
      <c r="C17" s="94" t="str">
        <f t="shared" si="3"/>
        <v/>
      </c>
      <c r="D17" s="94" t="str">
        <f t="shared" si="4"/>
        <v/>
      </c>
      <c r="E17" s="94" t="str">
        <f t="shared" si="5"/>
        <v/>
      </c>
      <c r="F17" s="94" t="str">
        <f t="shared" si="6"/>
        <v/>
      </c>
      <c r="G17" s="94" t="str">
        <f t="shared" si="7"/>
        <v/>
      </c>
      <c r="H17" s="94" t="str">
        <f t="shared" si="8"/>
        <v/>
      </c>
      <c r="I17" s="94" t="str">
        <f t="shared" si="9"/>
        <v/>
      </c>
      <c r="J17" s="94" t="str">
        <f t="shared" si="10"/>
        <v/>
      </c>
      <c r="K17" s="94" t="str">
        <f t="shared" si="11"/>
        <v/>
      </c>
      <c r="L17" s="94" t="str">
        <f t="shared" si="12"/>
        <v/>
      </c>
      <c r="M17" s="94" t="str">
        <f t="shared" si="13"/>
        <v/>
      </c>
      <c r="N17" s="94" t="str">
        <f t="shared" si="14"/>
        <v/>
      </c>
      <c r="O17" s="94" t="str">
        <f t="shared" si="15"/>
        <v/>
      </c>
      <c r="P17" s="94" t="str">
        <f t="shared" si="16"/>
        <v/>
      </c>
      <c r="Q17" s="94" t="str">
        <f t="shared" si="17"/>
        <v/>
      </c>
      <c r="R17" s="94" t="str">
        <f t="shared" si="18"/>
        <v/>
      </c>
      <c r="S17" s="94" t="str">
        <f t="shared" si="19"/>
        <v/>
      </c>
      <c r="T17" s="94" t="str">
        <f t="shared" si="20"/>
        <v/>
      </c>
      <c r="U17" s="94" t="str">
        <f t="shared" si="21"/>
        <v/>
      </c>
      <c r="V17" s="94" t="str">
        <f t="shared" si="22"/>
        <v/>
      </c>
      <c r="W17" s="94" t="str">
        <f t="shared" si="23"/>
        <v/>
      </c>
      <c r="X17" s="94" t="str">
        <f t="shared" si="24"/>
        <v/>
      </c>
      <c r="Y17" s="94" t="str">
        <f t="shared" si="25"/>
        <v/>
      </c>
      <c r="Z17" s="94" t="str">
        <f t="shared" si="26"/>
        <v/>
      </c>
      <c r="AA17" s="94" t="str">
        <f t="shared" si="27"/>
        <v/>
      </c>
      <c r="AB17" s="94" t="str">
        <f t="shared" si="28"/>
        <v/>
      </c>
      <c r="AC17" s="94" t="str">
        <f t="shared" si="29"/>
        <v/>
      </c>
      <c r="AD17" s="94" t="str">
        <f t="shared" si="30"/>
        <v/>
      </c>
      <c r="AE17" s="94" t="str">
        <f t="shared" si="31"/>
        <v/>
      </c>
      <c r="AF17" s="94" t="str">
        <f t="shared" si="32"/>
        <v/>
      </c>
      <c r="AG17" s="94" t="str">
        <f t="shared" si="33"/>
        <v/>
      </c>
      <c r="AH17" s="94" t="str">
        <f t="shared" si="34"/>
        <v/>
      </c>
      <c r="AI17" s="94" t="str">
        <f t="shared" si="35"/>
        <v/>
      </c>
      <c r="AJ17" s="94" t="str">
        <f t="shared" si="36"/>
        <v/>
      </c>
      <c r="AK17" s="94" t="str">
        <f t="shared" si="37"/>
        <v/>
      </c>
      <c r="AL17" s="94" t="str">
        <f t="shared" si="38"/>
        <v/>
      </c>
      <c r="AM17" s="94" t="str">
        <f t="shared" si="39"/>
        <v/>
      </c>
      <c r="AN17" s="94" t="str">
        <f t="shared" si="40"/>
        <v/>
      </c>
      <c r="AO17" s="94" t="str">
        <f t="shared" si="41"/>
        <v/>
      </c>
      <c r="AP17" s="94" t="str">
        <f t="shared" si="42"/>
        <v/>
      </c>
      <c r="AQ17" s="94" t="str">
        <f t="shared" si="43"/>
        <v/>
      </c>
      <c r="AR17" s="94" t="str">
        <f t="shared" si="44"/>
        <v/>
      </c>
      <c r="AS17" s="94" t="str">
        <f t="shared" si="45"/>
        <v/>
      </c>
      <c r="AT17" s="94" t="str">
        <f t="shared" si="46"/>
        <v/>
      </c>
      <c r="AU17" s="94" t="str">
        <f t="shared" si="47"/>
        <v/>
      </c>
      <c r="AV17" s="94" t="str">
        <f t="shared" si="48"/>
        <v/>
      </c>
      <c r="AW17" s="94" t="str">
        <f t="shared" si="49"/>
        <v/>
      </c>
      <c r="AX17" s="94" t="str">
        <f t="shared" si="50"/>
        <v/>
      </c>
      <c r="AY17" s="94" t="str">
        <f t="shared" si="51"/>
        <v/>
      </c>
      <c r="AZ17" s="1"/>
      <c r="BA17" s="126" t="s">
        <v>121</v>
      </c>
      <c r="BB17" s="1"/>
      <c r="BL17" s="94" t="str">
        <f>IF(Planner!B10="","",IF(AND(Planner!B9="",Planner!B11="",Planner!A10="",Planner!C10=""),"S",IF(AND(Planner!B9&lt;&gt;"",Planner!C10&lt;&gt;"",Planner!B11&lt;&gt;"",Planner!A10&lt;&gt;""),"M",IF(AND(Planner!B9&lt;&gt;"",Planner!B11&lt;&gt;"",Planner!A10="",Planner!C10=""),"CL",IF(AND(Planner!A10&lt;&gt;"",Planner!C10&lt;&gt;"",Planner!B9="",Planner!B11=""),"RW",IF((SUM(IF(Planner!B9="",1,0),(IF(Planner!C10="",1,0)),(IF(Planner!B11="",1,0)),(IF(Planner!A10="",1,0))))&gt;2,"E",(IF(Planner!B9="","T","")&amp;(IF(Planner!B11="","B",""))&amp;(IF(Planner!A10="","L",""))&amp;(IF(Planner!C10="","R","")))))))))</f>
        <v/>
      </c>
      <c r="BM17" s="94" t="str">
        <f>IF(Planner!C10="","",IF(AND(Planner!C9="",Planner!C11="",Planner!B10="",Planner!D10=""),"S",IF(AND(Planner!C9&lt;&gt;"",Planner!D10&lt;&gt;"",Planner!C11&lt;&gt;"",Planner!B10&lt;&gt;""),"M",IF(AND(Planner!C9&lt;&gt;"",Planner!C11&lt;&gt;"",Planner!B10="",Planner!D10=""),"CL",IF(AND(Planner!B10&lt;&gt;"",Planner!D10&lt;&gt;"",Planner!C9="",Planner!C11=""),"RW",IF((SUM(IF(Planner!C9="",1,0),(IF(Planner!D10="",1,0)),(IF(Planner!C11="",1,0)),(IF(Planner!B10="",1,0))))&gt;2,"E",(IF(Planner!C9="","T","")&amp;(IF(Planner!C11="","B",""))&amp;(IF(Planner!B10="","L",""))&amp;(IF(Planner!D10="","R","")))))))))</f>
        <v/>
      </c>
      <c r="BN17" s="94" t="str">
        <f>IF(Planner!D10="","",IF(AND(Planner!D9="",Planner!D11="",Planner!C10="",Planner!E10=""),"S",IF(AND(Planner!D9&lt;&gt;"",Planner!E10&lt;&gt;"",Planner!D11&lt;&gt;"",Planner!C10&lt;&gt;""),"M",IF(AND(Planner!D9&lt;&gt;"",Planner!D11&lt;&gt;"",Planner!C10="",Planner!E10=""),"CL",IF(AND(Planner!C10&lt;&gt;"",Planner!E10&lt;&gt;"",Planner!D9="",Planner!D11=""),"RW",IF((SUM(IF(Planner!D9="",1,0),(IF(Planner!E10="",1,0)),(IF(Planner!D11="",1,0)),(IF(Planner!C10="",1,0))))&gt;2,"E",(IF(Planner!D9="","T","")&amp;(IF(Planner!D11="","B",""))&amp;(IF(Planner!C10="","L",""))&amp;(IF(Planner!E10="","R","")))))))))</f>
        <v/>
      </c>
      <c r="BO17" s="94" t="str">
        <f>IF(Planner!E10="","",IF(AND(Planner!E9="",Planner!E11="",Planner!D10="",Planner!F10=""),"S",IF(AND(Planner!E9&lt;&gt;"",Planner!F10&lt;&gt;"",Planner!E11&lt;&gt;"",Planner!D10&lt;&gt;""),"M",IF(AND(Planner!E9&lt;&gt;"",Planner!E11&lt;&gt;"",Planner!D10="",Planner!F10=""),"CL",IF(AND(Planner!D10&lt;&gt;"",Planner!F10&lt;&gt;"",Planner!E9="",Planner!E11=""),"RW",IF((SUM(IF(Planner!E9="",1,0),(IF(Planner!F10="",1,0)),(IF(Planner!E11="",1,0)),(IF(Planner!D10="",1,0))))&gt;2,"E",(IF(Planner!E9="","T","")&amp;(IF(Planner!E11="","B",""))&amp;(IF(Planner!D10="","L",""))&amp;(IF(Planner!F10="","R","")))))))))</f>
        <v/>
      </c>
      <c r="BP17" s="94" t="str">
        <f>IF(Planner!F10="","",IF(AND(Planner!F9="",Planner!F11="",Planner!E10="",Planner!G10=""),"S",IF(AND(Planner!F9&lt;&gt;"",Planner!G10&lt;&gt;"",Planner!F11&lt;&gt;"",Planner!E10&lt;&gt;""),"M",IF(AND(Planner!F9&lt;&gt;"",Planner!F11&lt;&gt;"",Planner!E10="",Planner!G10=""),"CL",IF(AND(Planner!E10&lt;&gt;"",Planner!G10&lt;&gt;"",Planner!F9="",Planner!F11=""),"RW",IF((SUM(IF(Planner!F9="",1,0),(IF(Planner!G10="",1,0)),(IF(Planner!F11="",1,0)),(IF(Planner!E10="",1,0))))&gt;2,"E",(IF(Planner!F9="","T","")&amp;(IF(Planner!F11="","B",""))&amp;(IF(Planner!E10="","L",""))&amp;(IF(Planner!G10="","R","")))))))))</f>
        <v/>
      </c>
      <c r="BQ17" s="94" t="str">
        <f>IF(Planner!G10="","",IF(AND(Planner!G9="",Planner!G11="",Planner!F10="",Planner!H10=""),"S",IF(AND(Planner!G9&lt;&gt;"",Planner!H10&lt;&gt;"",Planner!G11&lt;&gt;"",Planner!F10&lt;&gt;""),"M",IF(AND(Planner!G9&lt;&gt;"",Planner!G11&lt;&gt;"",Planner!F10="",Planner!H10=""),"CL",IF(AND(Planner!F10&lt;&gt;"",Planner!H10&lt;&gt;"",Planner!G9="",Planner!G11=""),"RW",IF((SUM(IF(Planner!G9="",1,0),(IF(Planner!H10="",1,0)),(IF(Planner!G11="",1,0)),(IF(Planner!F10="",1,0))))&gt;2,"E",(IF(Planner!G9="","T","")&amp;(IF(Planner!G11="","B",""))&amp;(IF(Planner!F10="","L",""))&amp;(IF(Planner!H10="","R","")))))))))</f>
        <v/>
      </c>
      <c r="BR17" s="94" t="str">
        <f>IF(Planner!H10="","",IF(AND(Planner!H9="",Planner!H11="",Planner!G10="",Planner!I10=""),"S",IF(AND(Planner!H9&lt;&gt;"",Planner!I10&lt;&gt;"",Planner!H11&lt;&gt;"",Planner!G10&lt;&gt;""),"M",IF(AND(Planner!H9&lt;&gt;"",Planner!H11&lt;&gt;"",Planner!G10="",Planner!I10=""),"CL",IF(AND(Planner!G10&lt;&gt;"",Planner!I10&lt;&gt;"",Planner!H9="",Planner!H11=""),"RW",IF((SUM(IF(Planner!H9="",1,0),(IF(Planner!I10="",1,0)),(IF(Planner!H11="",1,0)),(IF(Planner!G10="",1,0))))&gt;2,"E",(IF(Planner!H9="","T","")&amp;(IF(Planner!H11="","B",""))&amp;(IF(Planner!G10="","L",""))&amp;(IF(Planner!I10="","R","")))))))))</f>
        <v/>
      </c>
      <c r="BS17" s="94" t="str">
        <f>IF(Planner!I10="","",IF(AND(Planner!I9="",Planner!I11="",Planner!H10="",Planner!J10=""),"S",IF(AND(Planner!I9&lt;&gt;"",Planner!J10&lt;&gt;"",Planner!I11&lt;&gt;"",Planner!H10&lt;&gt;""),"M",IF(AND(Planner!I9&lt;&gt;"",Planner!I11&lt;&gt;"",Planner!H10="",Planner!J10=""),"CL",IF(AND(Planner!H10&lt;&gt;"",Planner!J10&lt;&gt;"",Planner!I9="",Planner!I11=""),"RW",IF((SUM(IF(Planner!I9="",1,0),(IF(Planner!J10="",1,0)),(IF(Planner!I11="",1,0)),(IF(Planner!H10="",1,0))))&gt;2,"E",(IF(Planner!I9="","T","")&amp;(IF(Planner!I11="","B",""))&amp;(IF(Planner!H10="","L",""))&amp;(IF(Planner!J10="","R","")))))))))</f>
        <v/>
      </c>
      <c r="BT17" s="94" t="str">
        <f>IF(Planner!J10="","",IF(AND(Planner!J9="",Planner!J11="",Planner!I10="",Planner!K10=""),"S",IF(AND(Planner!J9&lt;&gt;"",Planner!K10&lt;&gt;"",Planner!J11&lt;&gt;"",Planner!I10&lt;&gt;""),"M",IF(AND(Planner!J9&lt;&gt;"",Planner!J11&lt;&gt;"",Planner!I10="",Planner!K10=""),"CL",IF(AND(Planner!I10&lt;&gt;"",Planner!K10&lt;&gt;"",Planner!J9="",Planner!J11=""),"RW",IF((SUM(IF(Planner!J9="",1,0),(IF(Planner!K10="",1,0)),(IF(Planner!J11="",1,0)),(IF(Planner!I10="",1,0))))&gt;2,"E",(IF(Planner!J9="","T","")&amp;(IF(Planner!J11="","B",""))&amp;(IF(Planner!I10="","L",""))&amp;(IF(Planner!K10="","R","")))))))))</f>
        <v/>
      </c>
      <c r="BU17" s="94" t="str">
        <f>IF(Planner!K10="","",IF(AND(Planner!K9="",Planner!K11="",Planner!J10="",Planner!L10=""),"S",IF(AND(Planner!K9&lt;&gt;"",Planner!L10&lt;&gt;"",Planner!K11&lt;&gt;"",Planner!J10&lt;&gt;""),"M",IF(AND(Planner!K9&lt;&gt;"",Planner!K11&lt;&gt;"",Planner!J10="",Planner!L10=""),"CL",IF(AND(Planner!J10&lt;&gt;"",Planner!L10&lt;&gt;"",Planner!K9="",Planner!K11=""),"RW",IF((SUM(IF(Planner!K9="",1,0),(IF(Planner!L10="",1,0)),(IF(Planner!K11="",1,0)),(IF(Planner!J10="",1,0))))&gt;2,"E",(IF(Planner!K9="","T","")&amp;(IF(Planner!K11="","B",""))&amp;(IF(Planner!J10="","L",""))&amp;(IF(Planner!L10="","R","")))))))))</f>
        <v/>
      </c>
      <c r="BV17" s="94" t="str">
        <f>IF(Planner!L10="","",IF(AND(Planner!L9="",Planner!L11="",Planner!K10="",Planner!M10=""),"S",IF(AND(Planner!L9&lt;&gt;"",Planner!M10&lt;&gt;"",Planner!L11&lt;&gt;"",Planner!K10&lt;&gt;""),"M",IF(AND(Planner!L9&lt;&gt;"",Planner!L11&lt;&gt;"",Planner!K10="",Planner!M10=""),"CL",IF(AND(Planner!K10&lt;&gt;"",Planner!M10&lt;&gt;"",Planner!L9="",Planner!L11=""),"RW",IF((SUM(IF(Planner!L9="",1,0),(IF(Planner!M10="",1,0)),(IF(Planner!L11="",1,0)),(IF(Planner!K10="",1,0))))&gt;2,"E",(IF(Planner!L9="","T","")&amp;(IF(Planner!L11="","B",""))&amp;(IF(Planner!K10="","L",""))&amp;(IF(Planner!M10="","R","")))))))))</f>
        <v/>
      </c>
      <c r="BW17" s="94" t="str">
        <f>IF(Planner!M10="","",IF(AND(Planner!M9="",Planner!M11="",Planner!L10="",Planner!N10=""),"S",IF(AND(Planner!M9&lt;&gt;"",Planner!N10&lt;&gt;"",Planner!M11&lt;&gt;"",Planner!L10&lt;&gt;""),"M",IF(AND(Planner!M9&lt;&gt;"",Planner!M11&lt;&gt;"",Planner!L10="",Planner!N10=""),"CL",IF(AND(Planner!L10&lt;&gt;"",Planner!N10&lt;&gt;"",Planner!M9="",Planner!M11=""),"RW",IF((SUM(IF(Planner!M9="",1,0),(IF(Planner!N10="",1,0)),(IF(Planner!M11="",1,0)),(IF(Planner!L10="",1,0))))&gt;2,"E",(IF(Planner!M9="","T","")&amp;(IF(Planner!M11="","B",""))&amp;(IF(Planner!L10="","L",""))&amp;(IF(Planner!N10="","R","")))))))))</f>
        <v/>
      </c>
      <c r="BX17" s="94" t="str">
        <f>IF(Planner!N10="","",IF(AND(Planner!N9="",Planner!N11="",Planner!M10="",Planner!O10=""),"S",IF(AND(Planner!N9&lt;&gt;"",Planner!O10&lt;&gt;"",Planner!N11&lt;&gt;"",Planner!M10&lt;&gt;""),"M",IF(AND(Planner!N9&lt;&gt;"",Planner!N11&lt;&gt;"",Planner!M10="",Planner!O10=""),"CL",IF(AND(Planner!M10&lt;&gt;"",Planner!O10&lt;&gt;"",Planner!N9="",Planner!N11=""),"RW",IF((SUM(IF(Planner!N9="",1,0),(IF(Planner!O10="",1,0)),(IF(Planner!N11="",1,0)),(IF(Planner!M10="",1,0))))&gt;2,"E",(IF(Planner!N9="","T","")&amp;(IF(Planner!N11="","B",""))&amp;(IF(Planner!M10="","L",""))&amp;(IF(Planner!O10="","R","")))))))))</f>
        <v/>
      </c>
      <c r="BY17" s="94" t="str">
        <f>IF(Planner!O10="","",IF(AND(Planner!O9="",Planner!O11="",Planner!N10="",Planner!P10=""),"S",IF(AND(Planner!O9&lt;&gt;"",Planner!P10&lt;&gt;"",Planner!O11&lt;&gt;"",Planner!N10&lt;&gt;""),"M",IF(AND(Planner!O9&lt;&gt;"",Planner!O11&lt;&gt;"",Planner!N10="",Planner!P10=""),"CL",IF(AND(Planner!N10&lt;&gt;"",Planner!P10&lt;&gt;"",Planner!O9="",Planner!O11=""),"RW",IF((SUM(IF(Planner!O9="",1,0),(IF(Planner!P10="",1,0)),(IF(Planner!O11="",1,0)),(IF(Planner!N10="",1,0))))&gt;2,"E",(IF(Planner!O9="","T","")&amp;(IF(Planner!O11="","B",""))&amp;(IF(Planner!N10="","L",""))&amp;(IF(Planner!P10="","R","")))))))))</f>
        <v/>
      </c>
      <c r="BZ17" s="94" t="str">
        <f>IF(Planner!P10="","",IF(AND(Planner!P9="",Planner!P11="",Planner!O10="",Planner!Q10=""),"S",IF(AND(Planner!P9&lt;&gt;"",Planner!Q10&lt;&gt;"",Planner!P11&lt;&gt;"",Planner!O10&lt;&gt;""),"M",IF(AND(Planner!P9&lt;&gt;"",Planner!P11&lt;&gt;"",Planner!O10="",Planner!Q10=""),"CL",IF(AND(Planner!O10&lt;&gt;"",Planner!Q10&lt;&gt;"",Planner!P9="",Planner!P11=""),"RW",IF((SUM(IF(Planner!P9="",1,0),(IF(Planner!Q10="",1,0)),(IF(Planner!P11="",1,0)),(IF(Planner!O10="",1,0))))&gt;2,"E",(IF(Planner!P9="","T","")&amp;(IF(Planner!P11="","B",""))&amp;(IF(Planner!O10="","L",""))&amp;(IF(Planner!Q10="","R","")))))))))</f>
        <v/>
      </c>
      <c r="CA17" s="94" t="str">
        <f>IF(Planner!Q10="","",IF(AND(Planner!Q9="",Planner!Q11="",Planner!P10="",Planner!R10=""),"S",IF(AND(Planner!Q9&lt;&gt;"",Planner!R10&lt;&gt;"",Planner!Q11&lt;&gt;"",Planner!P10&lt;&gt;""),"M",IF(AND(Planner!Q9&lt;&gt;"",Planner!Q11&lt;&gt;"",Planner!P10="",Planner!R10=""),"CL",IF(AND(Planner!P10&lt;&gt;"",Planner!R10&lt;&gt;"",Planner!Q9="",Planner!Q11=""),"RW",IF((SUM(IF(Planner!Q9="",1,0),(IF(Planner!R10="",1,0)),(IF(Planner!Q11="",1,0)),(IF(Planner!P10="",1,0))))&gt;2,"E",(IF(Planner!Q9="","T","")&amp;(IF(Planner!Q11="","B",""))&amp;(IF(Planner!P10="","L",""))&amp;(IF(Planner!R10="","R","")))))))))</f>
        <v/>
      </c>
      <c r="CB17" s="94" t="str">
        <f>IF(Planner!R10="","",IF(AND(Planner!R9="",Planner!R11="",Planner!Q10="",Planner!S10=""),"S",IF(AND(Planner!R9&lt;&gt;"",Planner!S10&lt;&gt;"",Planner!R11&lt;&gt;"",Planner!Q10&lt;&gt;""),"M",IF(AND(Planner!R9&lt;&gt;"",Planner!R11&lt;&gt;"",Planner!Q10="",Planner!S10=""),"CL",IF(AND(Planner!Q10&lt;&gt;"",Planner!S10&lt;&gt;"",Planner!R9="",Planner!R11=""),"RW",IF((SUM(IF(Planner!R9="",1,0),(IF(Planner!S10="",1,0)),(IF(Planner!R11="",1,0)),(IF(Planner!Q10="",1,0))))&gt;2,"E",(IF(Planner!R9="","T","")&amp;(IF(Planner!R11="","B",""))&amp;(IF(Planner!Q10="","L",""))&amp;(IF(Planner!S10="","R","")))))))))</f>
        <v/>
      </c>
      <c r="CC17" s="94" t="str">
        <f>IF(Planner!S10="","",IF(AND(Planner!S9="",Planner!S11="",Planner!R10="",Planner!T10=""),"S",IF(AND(Planner!S9&lt;&gt;"",Planner!T10&lt;&gt;"",Planner!S11&lt;&gt;"",Planner!R10&lt;&gt;""),"M",IF(AND(Planner!S9&lt;&gt;"",Planner!S11&lt;&gt;"",Planner!R10="",Planner!T10=""),"CL",IF(AND(Planner!R10&lt;&gt;"",Planner!T10&lt;&gt;"",Planner!S9="",Planner!S11=""),"RW",IF((SUM(IF(Planner!S9="",1,0),(IF(Planner!T10="",1,0)),(IF(Planner!S11="",1,0)),(IF(Planner!R10="",1,0))))&gt;2,"E",(IF(Planner!S9="","T","")&amp;(IF(Planner!S11="","B",""))&amp;(IF(Planner!R10="","L",""))&amp;(IF(Planner!T10="","R","")))))))))</f>
        <v/>
      </c>
      <c r="CD17" s="94" t="str">
        <f>IF(Planner!T10="","",IF(AND(Planner!T9="",Planner!T11="",Planner!S10="",Planner!U10=""),"S",IF(AND(Planner!T9&lt;&gt;"",Planner!U10&lt;&gt;"",Planner!T11&lt;&gt;"",Planner!S10&lt;&gt;""),"M",IF(AND(Planner!T9&lt;&gt;"",Planner!T11&lt;&gt;"",Planner!S10="",Planner!U10=""),"CL",IF(AND(Planner!S10&lt;&gt;"",Planner!U10&lt;&gt;"",Planner!T9="",Planner!T11=""),"RW",IF((SUM(IF(Planner!T9="",1,0),(IF(Planner!U10="",1,0)),(IF(Planner!T11="",1,0)),(IF(Planner!S10="",1,0))))&gt;2,"E",(IF(Planner!T9="","T","")&amp;(IF(Planner!T11="","B",""))&amp;(IF(Planner!S10="","L",""))&amp;(IF(Planner!U10="","R","")))))))))</f>
        <v/>
      </c>
      <c r="CE17" s="94" t="str">
        <f>IF(Planner!U10="","",IF(AND(Planner!U9="",Planner!U11="",Planner!T10="",Planner!V10=""),"S",IF(AND(Planner!U9&lt;&gt;"",Planner!V10&lt;&gt;"",Planner!U11&lt;&gt;"",Planner!T10&lt;&gt;""),"M",IF(AND(Planner!U9&lt;&gt;"",Planner!U11&lt;&gt;"",Planner!T10="",Planner!V10=""),"CL",IF(AND(Planner!T10&lt;&gt;"",Planner!V10&lt;&gt;"",Planner!U9="",Planner!U11=""),"RW",IF((SUM(IF(Planner!U9="",1,0),(IF(Planner!V10="",1,0)),(IF(Planner!U11="",1,0)),(IF(Planner!T10="",1,0))))&gt;2,"E",(IF(Planner!U9="","T","")&amp;(IF(Planner!U11="","B",""))&amp;(IF(Planner!T10="","L",""))&amp;(IF(Planner!V10="","R","")))))))))</f>
        <v/>
      </c>
      <c r="CF17" s="94" t="str">
        <f>IF(Planner!V10="","",IF(AND(Planner!V9="",Planner!V11="",Planner!U10="",Planner!W10=""),"S",IF(AND(Planner!V9&lt;&gt;"",Planner!W10&lt;&gt;"",Planner!V11&lt;&gt;"",Planner!U10&lt;&gt;""),"M",IF(AND(Planner!V9&lt;&gt;"",Planner!V11&lt;&gt;"",Planner!U10="",Planner!W10=""),"CL",IF(AND(Planner!U10&lt;&gt;"",Planner!W10&lt;&gt;"",Planner!V9="",Planner!V11=""),"RW",IF((SUM(IF(Planner!V9="",1,0),(IF(Planner!W10="",1,0)),(IF(Planner!V11="",1,0)),(IF(Planner!U10="",1,0))))&gt;2,"E",(IF(Planner!V9="","T","")&amp;(IF(Planner!V11="","B",""))&amp;(IF(Planner!U10="","L",""))&amp;(IF(Planner!W10="","R","")))))))))</f>
        <v/>
      </c>
      <c r="CG17" s="94" t="str">
        <f>IF(Planner!W10="","",IF(AND(Planner!W9="",Planner!W11="",Planner!V10="",Planner!X10=""),"S",IF(AND(Planner!W9&lt;&gt;"",Planner!X10&lt;&gt;"",Planner!W11&lt;&gt;"",Planner!V10&lt;&gt;""),"M",IF(AND(Planner!W9&lt;&gt;"",Planner!W11&lt;&gt;"",Planner!V10="",Planner!X10=""),"CL",IF(AND(Planner!V10&lt;&gt;"",Planner!X10&lt;&gt;"",Planner!W9="",Planner!W11=""),"RW",IF((SUM(IF(Planner!W9="",1,0),(IF(Planner!X10="",1,0)),(IF(Planner!W11="",1,0)),(IF(Planner!V10="",1,0))))&gt;2,"E",(IF(Planner!W9="","T","")&amp;(IF(Planner!W11="","B",""))&amp;(IF(Planner!V10="","L",""))&amp;(IF(Planner!X10="","R","")))))))))</f>
        <v/>
      </c>
      <c r="CH17" s="94" t="str">
        <f>IF(Planner!X10="","",IF(AND(Planner!X9="",Planner!X11="",Planner!W10="",Planner!Y10=""),"S",IF(AND(Planner!X9&lt;&gt;"",Planner!Y10&lt;&gt;"",Planner!X11&lt;&gt;"",Planner!W10&lt;&gt;""),"M",IF(AND(Planner!X9&lt;&gt;"",Planner!X11&lt;&gt;"",Planner!W10="",Planner!Y10=""),"CL",IF(AND(Planner!W10&lt;&gt;"",Planner!Y10&lt;&gt;"",Planner!X9="",Planner!X11=""),"RW",IF((SUM(IF(Planner!X9="",1,0),(IF(Planner!Y10="",1,0)),(IF(Planner!X11="",1,0)),(IF(Planner!W10="",1,0))))&gt;2,"E",(IF(Planner!X9="","T","")&amp;(IF(Planner!X11="","B",""))&amp;(IF(Planner!W10="","L",""))&amp;(IF(Planner!Y10="","R","")))))))))</f>
        <v/>
      </c>
      <c r="CI17" s="94" t="str">
        <f>IF(Planner!Y10="","",IF(AND(Planner!Y9="",Planner!Y11="",Planner!X10="",Planner!Z10=""),"S",IF(AND(Planner!Y9&lt;&gt;"",Planner!Z10&lt;&gt;"",Planner!Y11&lt;&gt;"",Planner!X10&lt;&gt;""),"M",IF(AND(Planner!Y9&lt;&gt;"",Planner!Y11&lt;&gt;"",Planner!X10="",Planner!Z10=""),"CL",IF(AND(Planner!X10&lt;&gt;"",Planner!Z10&lt;&gt;"",Planner!Y9="",Planner!Y11=""),"RW",IF((SUM(IF(Planner!Y9="",1,0),(IF(Planner!Z10="",1,0)),(IF(Planner!Y11="",1,0)),(IF(Planner!X10="",1,0))))&gt;2,"E",(IF(Planner!Y9="","T","")&amp;(IF(Planner!Y11="","B",""))&amp;(IF(Planner!X10="","L",""))&amp;(IF(Planner!Z10="","R","")))))))))</f>
        <v/>
      </c>
      <c r="CJ17" s="94" t="str">
        <f>IF(Planner!Z10="","",IF(AND(Planner!Z9="",Planner!Z11="",Planner!Y10="",Planner!AA10=""),"S",IF(AND(Planner!Z9&lt;&gt;"",Planner!AA10&lt;&gt;"",Planner!Z11&lt;&gt;"",Planner!Y10&lt;&gt;""),"M",IF(AND(Planner!Z9&lt;&gt;"",Planner!Z11&lt;&gt;"",Planner!Y10="",Planner!AA10=""),"CL",IF(AND(Planner!Y10&lt;&gt;"",Planner!AA10&lt;&gt;"",Planner!Z9="",Planner!Z11=""),"RW",IF((SUM(IF(Planner!Z9="",1,0),(IF(Planner!AA10="",1,0)),(IF(Planner!Z11="",1,0)),(IF(Planner!Y10="",1,0))))&gt;2,"E",(IF(Planner!Z9="","T","")&amp;(IF(Planner!Z11="","B",""))&amp;(IF(Planner!Y10="","L",""))&amp;(IF(Planner!AA10="","R","")))))))))</f>
        <v/>
      </c>
      <c r="CK17" s="94" t="str">
        <f>IF(Planner!AA10="","",IF(AND(Planner!AA9="",Planner!AA11="",Planner!Z10="",Planner!AB10=""),"S",IF(AND(Planner!AA9&lt;&gt;"",Planner!AB10&lt;&gt;"",Planner!AA11&lt;&gt;"",Planner!Z10&lt;&gt;""),"M",IF(AND(Planner!AA9&lt;&gt;"",Planner!AA11&lt;&gt;"",Planner!Z10="",Planner!AB10=""),"CL",IF(AND(Planner!Z10&lt;&gt;"",Planner!AB10&lt;&gt;"",Planner!AA9="",Planner!AA11=""),"RW",IF((SUM(IF(Planner!AA9="",1,0),(IF(Planner!AB10="",1,0)),(IF(Planner!AA11="",1,0)),(IF(Planner!Z10="",1,0))))&gt;2,"E",(IF(Planner!AA9="","T","")&amp;(IF(Planner!AA11="","B",""))&amp;(IF(Planner!Z10="","L",""))&amp;(IF(Planner!AB10="","R","")))))))))</f>
        <v/>
      </c>
      <c r="CL17" s="94" t="str">
        <f>IF(Planner!AB10="","",IF(AND(Planner!AB9="",Planner!AB11="",Planner!AA10="",Planner!AC10=""),"S",IF(AND(Planner!AB9&lt;&gt;"",Planner!AC10&lt;&gt;"",Planner!AB11&lt;&gt;"",Planner!AA10&lt;&gt;""),"M",IF(AND(Planner!AB9&lt;&gt;"",Planner!AB11&lt;&gt;"",Planner!AA10="",Planner!AC10=""),"CL",IF(AND(Planner!AA10&lt;&gt;"",Planner!AC10&lt;&gt;"",Planner!AB9="",Planner!AB11=""),"RW",IF((SUM(IF(Planner!AB9="",1,0),(IF(Planner!AC10="",1,0)),(IF(Planner!AB11="",1,0)),(IF(Planner!AA10="",1,0))))&gt;2,"E",(IF(Planner!AB9="","T","")&amp;(IF(Planner!AB11="","B",""))&amp;(IF(Planner!AA10="","L",""))&amp;(IF(Planner!AC10="","R","")))))))))</f>
        <v/>
      </c>
      <c r="CM17" s="94" t="str">
        <f>IF(Planner!AC10="","",IF(AND(Planner!AC9="",Planner!AC11="",Planner!AB10="",Planner!AD10=""),"S",IF(AND(Planner!AC9&lt;&gt;"",Planner!AD10&lt;&gt;"",Planner!AC11&lt;&gt;"",Planner!AB10&lt;&gt;""),"M",IF(AND(Planner!AC9&lt;&gt;"",Planner!AC11&lt;&gt;"",Planner!AB10="",Planner!AD10=""),"CL",IF(AND(Planner!AB10&lt;&gt;"",Planner!AD10&lt;&gt;"",Planner!AC9="",Planner!AC11=""),"RW",IF((SUM(IF(Planner!AC9="",1,0),(IF(Planner!AD10="",1,0)),(IF(Planner!AC11="",1,0)),(IF(Planner!AB10="",1,0))))&gt;2,"E",(IF(Planner!AC9="","T","")&amp;(IF(Planner!AC11="","B",""))&amp;(IF(Planner!AB10="","L",""))&amp;(IF(Planner!AD10="","R","")))))))))</f>
        <v/>
      </c>
      <c r="CN17" s="94" t="str">
        <f>IF(Planner!AD10="","",IF(AND(Planner!AD9="",Planner!AD11="",Planner!AC10="",Planner!AE10=""),"S",IF(AND(Planner!AD9&lt;&gt;"",Planner!AE10&lt;&gt;"",Planner!AD11&lt;&gt;"",Planner!AC10&lt;&gt;""),"M",IF(AND(Planner!AD9&lt;&gt;"",Planner!AD11&lt;&gt;"",Planner!AC10="",Planner!AE10=""),"CL",IF(AND(Planner!AC10&lt;&gt;"",Planner!AE10&lt;&gt;"",Planner!AD9="",Planner!AD11=""),"RW",IF((SUM(IF(Planner!AD9="",1,0),(IF(Planner!AE10="",1,0)),(IF(Planner!AD11="",1,0)),(IF(Planner!AC10="",1,0))))&gt;2,"E",(IF(Planner!AD9="","T","")&amp;(IF(Planner!AD11="","B",""))&amp;(IF(Planner!AC10="","L",""))&amp;(IF(Planner!AE10="","R","")))))))))</f>
        <v/>
      </c>
      <c r="CO17" s="94" t="str">
        <f>IF(Planner!AE10="","",IF(AND(Planner!AE9="",Planner!AE11="",Planner!AD10="",Planner!AF10=""),"S",IF(AND(Planner!AE9&lt;&gt;"",Planner!AF10&lt;&gt;"",Planner!AE11&lt;&gt;"",Planner!AD10&lt;&gt;""),"M",IF(AND(Planner!AE9&lt;&gt;"",Planner!AE11&lt;&gt;"",Planner!AD10="",Planner!AF10=""),"CL",IF(AND(Planner!AD10&lt;&gt;"",Planner!AF10&lt;&gt;"",Planner!AE9="",Planner!AE11=""),"RW",IF((SUM(IF(Planner!AE9="",1,0),(IF(Planner!AF10="",1,0)),(IF(Planner!AE11="",1,0)),(IF(Planner!AD10="",1,0))))&gt;2,"E",(IF(Planner!AE9="","T","")&amp;(IF(Planner!AE11="","B",""))&amp;(IF(Planner!AD10="","L",""))&amp;(IF(Planner!AF10="","R","")))))))))</f>
        <v/>
      </c>
      <c r="CP17" s="94" t="str">
        <f>IF(Planner!AF10="","",IF(AND(Planner!AF9="",Planner!AF11="",Planner!AE10="",Planner!AG10=""),"S",IF(AND(Planner!AF9&lt;&gt;"",Planner!AG10&lt;&gt;"",Planner!AF11&lt;&gt;"",Planner!AE10&lt;&gt;""),"M",IF(AND(Planner!AF9&lt;&gt;"",Planner!AF11&lt;&gt;"",Planner!AE10="",Planner!AG10=""),"CL",IF(AND(Planner!AE10&lt;&gt;"",Planner!AG10&lt;&gt;"",Planner!AF9="",Planner!AF11=""),"RW",IF((SUM(IF(Planner!AF9="",1,0),(IF(Planner!AG10="",1,0)),(IF(Planner!AF11="",1,0)),(IF(Planner!AE10="",1,0))))&gt;2,"E",(IF(Planner!AF9="","T","")&amp;(IF(Planner!AF11="","B",""))&amp;(IF(Planner!AE10="","L",""))&amp;(IF(Planner!AG10="","R","")))))))))</f>
        <v/>
      </c>
      <c r="CQ17" s="94" t="str">
        <f>IF(Planner!AG10="","",IF(AND(Planner!AG9="",Planner!AG11="",Planner!AF10="",Planner!AH10=""),"S",IF(AND(Planner!AG9&lt;&gt;"",Planner!AH10&lt;&gt;"",Planner!AG11&lt;&gt;"",Planner!AF10&lt;&gt;""),"M",IF(AND(Planner!AG9&lt;&gt;"",Planner!AG11&lt;&gt;"",Planner!AF10="",Planner!AH10=""),"CL",IF(AND(Planner!AF10&lt;&gt;"",Planner!AH10&lt;&gt;"",Planner!AG9="",Planner!AG11=""),"RW",IF((SUM(IF(Planner!AG9="",1,0),(IF(Planner!AH10="",1,0)),(IF(Planner!AG11="",1,0)),(IF(Planner!AF10="",1,0))))&gt;2,"E",(IF(Planner!AG9="","T","")&amp;(IF(Planner!AG11="","B",""))&amp;(IF(Planner!AF10="","L",""))&amp;(IF(Planner!AH10="","R","")))))))))</f>
        <v/>
      </c>
      <c r="CR17" s="94" t="str">
        <f>IF(Planner!AH10="","",IF(AND(Planner!AH9="",Planner!AH11="",Planner!AG10="",Planner!AI10=""),"S",IF(AND(Planner!AH9&lt;&gt;"",Planner!AI10&lt;&gt;"",Planner!AH11&lt;&gt;"",Planner!AG10&lt;&gt;""),"M",IF(AND(Planner!AH9&lt;&gt;"",Planner!AH11&lt;&gt;"",Planner!AG10="",Planner!AI10=""),"CL",IF(AND(Planner!AG10&lt;&gt;"",Planner!AI10&lt;&gt;"",Planner!AH9="",Planner!AH11=""),"RW",IF((SUM(IF(Planner!AH9="",1,0),(IF(Planner!AI10="",1,0)),(IF(Planner!AH11="",1,0)),(IF(Planner!AG10="",1,0))))&gt;2,"E",(IF(Planner!AH9="","T","")&amp;(IF(Planner!AH11="","B",""))&amp;(IF(Planner!AG10="","L",""))&amp;(IF(Planner!AI10="","R","")))))))))</f>
        <v/>
      </c>
      <c r="CS17" s="94" t="str">
        <f>IF(Planner!AI10="","",IF(AND(Planner!AI9="",Planner!AI11="",Planner!AH10="",Planner!AJ10=""),"S",IF(AND(Planner!AI9&lt;&gt;"",Planner!AJ10&lt;&gt;"",Planner!AI11&lt;&gt;"",Planner!AH10&lt;&gt;""),"M",IF(AND(Planner!AI9&lt;&gt;"",Planner!AI11&lt;&gt;"",Planner!AH10="",Planner!AJ10=""),"CL",IF(AND(Planner!AH10&lt;&gt;"",Planner!AJ10&lt;&gt;"",Planner!AI9="",Planner!AI11=""),"RW",IF((SUM(IF(Planner!AI9="",1,0),(IF(Planner!AJ10="",1,0)),(IF(Planner!AI11="",1,0)),(IF(Planner!AH10="",1,0))))&gt;2,"E",(IF(Planner!AI9="","T","")&amp;(IF(Planner!AI11="","B",""))&amp;(IF(Planner!AH10="","L",""))&amp;(IF(Planner!AJ10="","R","")))))))))</f>
        <v/>
      </c>
      <c r="CT17" s="94" t="str">
        <f>IF(Planner!AJ10="","",IF(AND(Planner!AJ9="",Planner!AJ11="",Planner!AI10="",Planner!AK10=""),"S",IF(AND(Planner!AJ9&lt;&gt;"",Planner!AK10&lt;&gt;"",Planner!AJ11&lt;&gt;"",Planner!AI10&lt;&gt;""),"M",IF(AND(Planner!AJ9&lt;&gt;"",Planner!AJ11&lt;&gt;"",Planner!AI10="",Planner!AK10=""),"CL",IF(AND(Planner!AI10&lt;&gt;"",Planner!AK10&lt;&gt;"",Planner!AJ9="",Planner!AJ11=""),"RW",IF((SUM(IF(Planner!AJ9="",1,0),(IF(Planner!AK10="",1,0)),(IF(Planner!AJ11="",1,0)),(IF(Planner!AI10="",1,0))))&gt;2,"E",(IF(Planner!AJ9="","T","")&amp;(IF(Planner!AJ11="","B",""))&amp;(IF(Planner!AI10="","L",""))&amp;(IF(Planner!AK10="","R","")))))))))</f>
        <v/>
      </c>
      <c r="CU17" s="94" t="str">
        <f>IF(Planner!AK10="","",IF(AND(Planner!AK9="",Planner!AK11="",Planner!AJ10="",Planner!AL10=""),"S",IF(AND(Planner!AK9&lt;&gt;"",Planner!AL10&lt;&gt;"",Planner!AK11&lt;&gt;"",Planner!AJ10&lt;&gt;""),"M",IF(AND(Planner!AK9&lt;&gt;"",Planner!AK11&lt;&gt;"",Planner!AJ10="",Planner!AL10=""),"CL",IF(AND(Planner!AJ10&lt;&gt;"",Planner!AL10&lt;&gt;"",Planner!AK9="",Planner!AK11=""),"RW",IF((SUM(IF(Planner!AK9="",1,0),(IF(Planner!AL10="",1,0)),(IF(Planner!AK11="",1,0)),(IF(Planner!AJ10="",1,0))))&gt;2,"E",(IF(Planner!AK9="","T","")&amp;(IF(Planner!AK11="","B",""))&amp;(IF(Planner!AJ10="","L",""))&amp;(IF(Planner!AL10="","R","")))))))))</f>
        <v/>
      </c>
      <c r="CV17" s="94" t="str">
        <f>IF(Planner!AL10="","",IF(AND(Planner!AL9="",Planner!AL11="",Planner!AK10="",Planner!AM10=""),"S",IF(AND(Planner!AL9&lt;&gt;"",Planner!AM10&lt;&gt;"",Planner!AL11&lt;&gt;"",Planner!AK10&lt;&gt;""),"M",IF(AND(Planner!AL9&lt;&gt;"",Planner!AL11&lt;&gt;"",Planner!AK10="",Planner!AM10=""),"CL",IF(AND(Planner!AK10&lt;&gt;"",Planner!AM10&lt;&gt;"",Planner!AL9="",Planner!AL11=""),"RW",IF((SUM(IF(Planner!AL9="",1,0),(IF(Planner!AM10="",1,0)),(IF(Planner!AL11="",1,0)),(IF(Planner!AK10="",1,0))))&gt;2,"E",(IF(Planner!AL9="","T","")&amp;(IF(Planner!AL11="","B",""))&amp;(IF(Planner!AK10="","L",""))&amp;(IF(Planner!AM10="","R","")))))))))</f>
        <v/>
      </c>
      <c r="CW17" s="94" t="str">
        <f>IF(Planner!AM10="","",IF(AND(Planner!AM9="",Planner!AM11="",Planner!AL10="",Planner!AN10=""),"S",IF(AND(Planner!AM9&lt;&gt;"",Planner!AN10&lt;&gt;"",Planner!AM11&lt;&gt;"",Planner!AL10&lt;&gt;""),"M",IF(AND(Planner!AM9&lt;&gt;"",Planner!AM11&lt;&gt;"",Planner!AL10="",Planner!AN10=""),"CL",IF(AND(Planner!AL10&lt;&gt;"",Planner!AN10&lt;&gt;"",Planner!AM9="",Planner!AM11=""),"RW",IF((SUM(IF(Planner!AM9="",1,0),(IF(Planner!AN10="",1,0)),(IF(Planner!AM11="",1,0)),(IF(Planner!AL10="",1,0))))&gt;2,"E",(IF(Planner!AM9="","T","")&amp;(IF(Planner!AM11="","B",""))&amp;(IF(Planner!AL10="","L",""))&amp;(IF(Planner!AN10="","R","")))))))))</f>
        <v/>
      </c>
      <c r="CX17" s="94" t="str">
        <f>IF(Planner!AN10="","",IF(AND(Planner!AN9="",Planner!AN11="",Planner!AM10="",Planner!AO10=""),"S",IF(AND(Planner!AN9&lt;&gt;"",Planner!AO10&lt;&gt;"",Planner!AN11&lt;&gt;"",Planner!AM10&lt;&gt;""),"M",IF(AND(Planner!AN9&lt;&gt;"",Planner!AN11&lt;&gt;"",Planner!AM10="",Planner!AO10=""),"CL",IF(AND(Planner!AM10&lt;&gt;"",Planner!AO10&lt;&gt;"",Planner!AN9="",Planner!AN11=""),"RW",IF((SUM(IF(Planner!AN9="",1,0),(IF(Planner!AO10="",1,0)),(IF(Planner!AN11="",1,0)),(IF(Planner!AM10="",1,0))))&gt;2,"E",(IF(Planner!AN9="","T","")&amp;(IF(Planner!AN11="","B",""))&amp;(IF(Planner!AM10="","L",""))&amp;(IF(Planner!AO10="","R","")))))))))</f>
        <v/>
      </c>
      <c r="CY17" s="94" t="str">
        <f>IF(Planner!AO10="","",IF(AND(Planner!AO9="",Planner!AO11="",Planner!AN10="",Planner!AP10=""),"S",IF(AND(Planner!AO9&lt;&gt;"",Planner!AP10&lt;&gt;"",Planner!AO11&lt;&gt;"",Planner!AN10&lt;&gt;""),"M",IF(AND(Planner!AO9&lt;&gt;"",Planner!AO11&lt;&gt;"",Planner!AN10="",Planner!AP10=""),"CL",IF(AND(Planner!AN10&lt;&gt;"",Planner!AP10&lt;&gt;"",Planner!AO9="",Planner!AO11=""),"RW",IF((SUM(IF(Planner!AO9="",1,0),(IF(Planner!AP10="",1,0)),(IF(Planner!AO11="",1,0)),(IF(Planner!AN10="",1,0))))&gt;2,"E",(IF(Planner!AO9="","T","")&amp;(IF(Planner!AO11="","B",""))&amp;(IF(Planner!AN10="","L",""))&amp;(IF(Planner!AP10="","R","")))))))))</f>
        <v/>
      </c>
      <c r="CZ17" s="94" t="str">
        <f>IF(Planner!AP10="","",IF(AND(Planner!AP9="",Planner!AP11="",Planner!AO10="",Planner!AQ10=""),"S",IF(AND(Planner!AP9&lt;&gt;"",Planner!AQ10&lt;&gt;"",Planner!AP11&lt;&gt;"",Planner!AO10&lt;&gt;""),"M",IF(AND(Planner!AP9&lt;&gt;"",Planner!AP11&lt;&gt;"",Planner!AO10="",Planner!AQ10=""),"CL",IF(AND(Planner!AO10&lt;&gt;"",Planner!AQ10&lt;&gt;"",Planner!AP9="",Planner!AP11=""),"RW",IF((SUM(IF(Planner!AP9="",1,0),(IF(Planner!AQ10="",1,0)),(IF(Planner!AP11="",1,0)),(IF(Planner!AO10="",1,0))))&gt;2,"E",(IF(Planner!AP9="","T","")&amp;(IF(Planner!AP11="","B",""))&amp;(IF(Planner!AO10="","L",""))&amp;(IF(Planner!AQ10="","R","")))))))))</f>
        <v/>
      </c>
      <c r="DA17" s="94" t="str">
        <f>IF(Planner!AQ10="","",IF(AND(Planner!AQ9="",Planner!AQ11="",Planner!AP10="",Planner!AR10=""),"S",IF(AND(Planner!AQ9&lt;&gt;"",Planner!AR10&lt;&gt;"",Planner!AQ11&lt;&gt;"",Planner!AP10&lt;&gt;""),"M",IF(AND(Planner!AQ9&lt;&gt;"",Planner!AQ11&lt;&gt;"",Planner!AP10="",Planner!AR10=""),"CL",IF(AND(Planner!AP10&lt;&gt;"",Planner!AR10&lt;&gt;"",Planner!AQ9="",Planner!AQ11=""),"RW",IF((SUM(IF(Planner!AQ9="",1,0),(IF(Planner!AR10="",1,0)),(IF(Planner!AQ11="",1,0)),(IF(Planner!AP10="",1,0))))&gt;2,"E",(IF(Planner!AQ9="","T","")&amp;(IF(Planner!AQ11="","B",""))&amp;(IF(Planner!AP10="","L",""))&amp;(IF(Planner!AR10="","R","")))))))))</f>
        <v/>
      </c>
      <c r="DB17" s="94" t="str">
        <f>IF(Planner!AR10="","",IF(AND(Planner!AR9="",Planner!AR11="",Planner!AQ10="",Planner!AS10=""),"S",IF(AND(Planner!AR9&lt;&gt;"",Planner!AS10&lt;&gt;"",Planner!AR11&lt;&gt;"",Planner!AQ10&lt;&gt;""),"M",IF(AND(Planner!AR9&lt;&gt;"",Planner!AR11&lt;&gt;"",Planner!AQ10="",Planner!AS10=""),"CL",IF(AND(Planner!AQ10&lt;&gt;"",Planner!AS10&lt;&gt;"",Planner!AR9="",Planner!AR11=""),"RW",IF((SUM(IF(Planner!AR9="",1,0),(IF(Planner!AS10="",1,0)),(IF(Planner!AR11="",1,0)),(IF(Planner!AQ10="",1,0))))&gt;2,"E",(IF(Planner!AR9="","T","")&amp;(IF(Planner!AR11="","B",""))&amp;(IF(Planner!AQ10="","L",""))&amp;(IF(Planner!AS10="","R","")))))))))</f>
        <v/>
      </c>
      <c r="DC17" s="94" t="str">
        <f>IF(Planner!AS10="","",IF(AND(Planner!AS9="",Planner!AS11="",Planner!AR10="",Planner!AT10=""),"S",IF(AND(Planner!AS9&lt;&gt;"",Planner!AT10&lt;&gt;"",Planner!AS11&lt;&gt;"",Planner!AR10&lt;&gt;""),"M",IF(AND(Planner!AS9&lt;&gt;"",Planner!AS11&lt;&gt;"",Planner!AR10="",Planner!AT10=""),"CL",IF(AND(Planner!AR10&lt;&gt;"",Planner!AT10&lt;&gt;"",Planner!AS9="",Planner!AS11=""),"RW",IF((SUM(IF(Planner!AS9="",1,0),(IF(Planner!AT10="",1,0)),(IF(Planner!AS11="",1,0)),(IF(Planner!AR10="",1,0))))&gt;2,"E",(IF(Planner!AS9="","T","")&amp;(IF(Planner!AS11="","B",""))&amp;(IF(Planner!AR10="","L",""))&amp;(IF(Planner!AT10="","R","")))))))))</f>
        <v/>
      </c>
      <c r="DD17" s="94" t="str">
        <f>IF(Planner!AT10="","",IF(AND(Planner!AT9="",Planner!AT11="",Planner!AS10="",Planner!AU10=""),"S",IF(AND(Planner!AT9&lt;&gt;"",Planner!AU10&lt;&gt;"",Planner!AT11&lt;&gt;"",Planner!AS10&lt;&gt;""),"M",IF(AND(Planner!AT9&lt;&gt;"",Planner!AT11&lt;&gt;"",Planner!AS10="",Planner!AU10=""),"CL",IF(AND(Planner!AS10&lt;&gt;"",Planner!AU10&lt;&gt;"",Planner!AT9="",Planner!AT11=""),"RW",IF((SUM(IF(Planner!AT9="",1,0),(IF(Planner!AU10="",1,0)),(IF(Planner!AT11="",1,0)),(IF(Planner!AS10="",1,0))))&gt;2,"E",(IF(Planner!AT9="","T","")&amp;(IF(Planner!AT11="","B",""))&amp;(IF(Planner!AS10="","L",""))&amp;(IF(Planner!AU10="","R","")))))))))</f>
        <v/>
      </c>
      <c r="DE17" s="94" t="str">
        <f>IF(Planner!AU10="","",IF(AND(Planner!AU9="",Planner!AU11="",Planner!AT10="",Planner!AV10=""),"S",IF(AND(Planner!AU9&lt;&gt;"",Planner!AV10&lt;&gt;"",Planner!AU11&lt;&gt;"",Planner!AT10&lt;&gt;""),"M",IF(AND(Planner!AU9&lt;&gt;"",Planner!AU11&lt;&gt;"",Planner!AT10="",Planner!AV10=""),"CL",IF(AND(Planner!AT10&lt;&gt;"",Planner!AV10&lt;&gt;"",Planner!AU9="",Planner!AU11=""),"RW",IF((SUM(IF(Planner!AU9="",1,0),(IF(Planner!AV10="",1,0)),(IF(Planner!AU11="",1,0)),(IF(Planner!AT10="",1,0))))&gt;2,"E",(IF(Planner!AU9="","T","")&amp;(IF(Planner!AU11="","B",""))&amp;(IF(Planner!AT10="","L",""))&amp;(IF(Planner!AV10="","R","")))))))))</f>
        <v/>
      </c>
      <c r="DF17" s="94" t="str">
        <f>IF(Planner!AV10="","",IF(AND(Planner!AV9="",Planner!AV11="",Planner!AU10="",Planner!AW10=""),"S",IF(AND(Planner!AV9&lt;&gt;"",Planner!AW10&lt;&gt;"",Planner!AV11&lt;&gt;"",Planner!AU10&lt;&gt;""),"M",IF(AND(Planner!AV9&lt;&gt;"",Planner!AV11&lt;&gt;"",Planner!AU10="",Planner!AW10=""),"CL",IF(AND(Planner!AU10&lt;&gt;"",Planner!AW10&lt;&gt;"",Planner!AV9="",Planner!AV11=""),"RW",IF((SUM(IF(Planner!AV9="",1,0),(IF(Planner!AW10="",1,0)),(IF(Planner!AV11="",1,0)),(IF(Planner!AU10="",1,0))))&gt;2,"E",(IF(Planner!AV9="","T","")&amp;(IF(Planner!AV11="","B",""))&amp;(IF(Planner!AU10="","L",""))&amp;(IF(Planner!AW10="","R","")))))))))</f>
        <v/>
      </c>
      <c r="DG17" s="94" t="str">
        <f>IF(Planner!AW10="","",IF(AND(Planner!AW9="",Planner!AW11="",Planner!AV10="",Planner!AX10=""),"S",IF(AND(Planner!AW9&lt;&gt;"",Planner!AX10&lt;&gt;"",Planner!AW11&lt;&gt;"",Planner!AV10&lt;&gt;""),"M",IF(AND(Planner!AW9&lt;&gt;"",Planner!AW11&lt;&gt;"",Planner!AV10="",Planner!AX10=""),"CL",IF(AND(Planner!AV10&lt;&gt;"",Planner!AX10&lt;&gt;"",Planner!AW9="",Planner!AW11=""),"RW",IF((SUM(IF(Planner!AW9="",1,0),(IF(Planner!AX10="",1,0)),(IF(Planner!AW11="",1,0)),(IF(Planner!AV10="",1,0))))&gt;2,"E",(IF(Planner!AW9="","T","")&amp;(IF(Planner!AW11="","B",""))&amp;(IF(Planner!AV10="","L",""))&amp;(IF(Planner!AX10="","R","")))))))))</f>
        <v/>
      </c>
      <c r="DH17" s="94" t="str">
        <f>IF(Planner!AX10="","",IF(AND(Planner!AX9="",Planner!AX11="",Planner!AW10="",Planner!AY10=""),"S",IF(AND(Planner!AX9&lt;&gt;"",Planner!AY10&lt;&gt;"",Planner!AX11&lt;&gt;"",Planner!AW10&lt;&gt;""),"M",IF(AND(Planner!AX9&lt;&gt;"",Planner!AX11&lt;&gt;"",Planner!AW10="",Planner!AY10=""),"CL",IF(AND(Planner!AW10&lt;&gt;"",Planner!AY10&lt;&gt;"",Planner!AX9="",Planner!AX11=""),"RW",IF((SUM(IF(Planner!AX9="",1,0),(IF(Planner!AY10="",1,0)),(IF(Planner!AX11="",1,0)),(IF(Planner!AW10="",1,0))))&gt;2,"E",(IF(Planner!AX9="","T","")&amp;(IF(Planner!AX11="","B",""))&amp;(IF(Planner!AW10="","L",""))&amp;(IF(Planner!AY10="","R","")))))))))</f>
        <v/>
      </c>
      <c r="DI17" s="94" t="str">
        <f>IF(Planner!AY10="","",IF(AND(Planner!AY9="",Planner!AY11="",Planner!AX10="",Planner!AZ10=""),"S",IF(AND(Planner!AY9&lt;&gt;"",Planner!AZ10&lt;&gt;"",Planner!AY11&lt;&gt;"",Planner!AX10&lt;&gt;""),"M",IF(AND(Planner!AY9&lt;&gt;"",Planner!AY11&lt;&gt;"",Planner!AX10="",Planner!AZ10=""),"CL",IF(AND(Planner!AX10&lt;&gt;"",Planner!AZ10&lt;&gt;"",Planner!AY9="",Planner!AY11=""),"RW",IF((SUM(IF(Planner!AY9="",1,0),(IF(Planner!AZ10="",1,0)),(IF(Planner!AY11="",1,0)),(IF(Planner!AX10="",1,0))))&gt;2,"E",(IF(Planner!AY9="","T","")&amp;(IF(Planner!AY11="","B",""))&amp;(IF(Planner!AX10="","L",""))&amp;(IF(Planner!AZ10="","R","")))))))))</f>
        <v/>
      </c>
      <c r="DK17" s="94" t="str">
        <f t="shared" si="52"/>
        <v/>
      </c>
      <c r="DL17" s="94" t="str">
        <f t="shared" si="53"/>
        <v/>
      </c>
      <c r="DM17" s="94" t="str">
        <f t="shared" si="54"/>
        <v/>
      </c>
      <c r="DN17" s="94" t="str">
        <f t="shared" si="55"/>
        <v/>
      </c>
      <c r="DO17" s="94" t="str">
        <f t="shared" si="56"/>
        <v/>
      </c>
      <c r="DP17" s="94" t="str">
        <f t="shared" si="57"/>
        <v/>
      </c>
      <c r="DQ17" s="94" t="str">
        <f t="shared" si="58"/>
        <v/>
      </c>
      <c r="DR17" s="94" t="str">
        <f t="shared" si="59"/>
        <v/>
      </c>
      <c r="DS17" s="94" t="str">
        <f t="shared" si="60"/>
        <v/>
      </c>
      <c r="DT17" s="94" t="str">
        <f t="shared" si="61"/>
        <v/>
      </c>
      <c r="DU17" s="94" t="str">
        <f t="shared" si="62"/>
        <v/>
      </c>
      <c r="DV17" s="94" t="str">
        <f t="shared" si="63"/>
        <v/>
      </c>
      <c r="DW17" s="94" t="str">
        <f t="shared" si="64"/>
        <v/>
      </c>
      <c r="DX17" s="94" t="str">
        <f t="shared" si="65"/>
        <v/>
      </c>
      <c r="DY17" s="94" t="str">
        <f t="shared" si="66"/>
        <v/>
      </c>
      <c r="DZ17" s="94" t="str">
        <f t="shared" si="67"/>
        <v/>
      </c>
      <c r="EA17" s="94" t="str">
        <f t="shared" si="68"/>
        <v/>
      </c>
      <c r="EB17" s="94" t="str">
        <f t="shared" si="69"/>
        <v/>
      </c>
      <c r="EC17" s="94" t="str">
        <f t="shared" si="70"/>
        <v/>
      </c>
      <c r="ED17" s="94" t="str">
        <f t="shared" si="71"/>
        <v/>
      </c>
      <c r="EE17" s="94" t="str">
        <f t="shared" si="72"/>
        <v/>
      </c>
      <c r="EF17" s="94" t="str">
        <f t="shared" si="73"/>
        <v/>
      </c>
      <c r="EG17" s="94" t="str">
        <f t="shared" si="74"/>
        <v/>
      </c>
      <c r="EH17" s="94" t="str">
        <f t="shared" si="75"/>
        <v/>
      </c>
      <c r="EI17" s="94" t="str">
        <f t="shared" si="76"/>
        <v/>
      </c>
      <c r="EJ17" s="94" t="str">
        <f t="shared" si="77"/>
        <v/>
      </c>
      <c r="EK17" s="94" t="str">
        <f t="shared" si="78"/>
        <v/>
      </c>
      <c r="EL17" s="94" t="str">
        <f t="shared" si="79"/>
        <v/>
      </c>
      <c r="EM17" s="94" t="str">
        <f t="shared" si="80"/>
        <v/>
      </c>
      <c r="EN17" s="94" t="str">
        <f t="shared" si="81"/>
        <v/>
      </c>
      <c r="EO17" s="94" t="str">
        <f t="shared" si="82"/>
        <v/>
      </c>
      <c r="EP17" s="94" t="str">
        <f t="shared" si="83"/>
        <v/>
      </c>
      <c r="EQ17" s="94" t="str">
        <f t="shared" si="84"/>
        <v/>
      </c>
      <c r="ER17" s="94" t="str">
        <f t="shared" si="85"/>
        <v/>
      </c>
      <c r="ES17" s="94" t="str">
        <f t="shared" si="86"/>
        <v/>
      </c>
      <c r="ET17" s="94" t="str">
        <f t="shared" si="87"/>
        <v/>
      </c>
      <c r="EU17" s="94" t="str">
        <f t="shared" si="88"/>
        <v/>
      </c>
      <c r="EV17" s="94" t="str">
        <f t="shared" si="89"/>
        <v/>
      </c>
      <c r="EW17" s="94" t="str">
        <f t="shared" si="90"/>
        <v/>
      </c>
      <c r="EX17" s="94" t="str">
        <f t="shared" si="91"/>
        <v/>
      </c>
      <c r="EY17" s="94" t="str">
        <f t="shared" si="92"/>
        <v/>
      </c>
      <c r="EZ17" s="94" t="str">
        <f t="shared" si="93"/>
        <v/>
      </c>
      <c r="FA17" s="94" t="str">
        <f t="shared" si="94"/>
        <v/>
      </c>
      <c r="FB17" s="94" t="str">
        <f t="shared" si="95"/>
        <v/>
      </c>
      <c r="FC17" s="94" t="str">
        <f t="shared" si="96"/>
        <v/>
      </c>
      <c r="FD17" s="94" t="str">
        <f t="shared" si="97"/>
        <v/>
      </c>
      <c r="FE17" s="94" t="str">
        <f t="shared" si="98"/>
        <v/>
      </c>
      <c r="FF17" s="94" t="str">
        <f t="shared" si="99"/>
        <v/>
      </c>
      <c r="FG17" s="94" t="str">
        <f t="shared" si="100"/>
        <v/>
      </c>
      <c r="FH17" s="94" t="str">
        <f t="shared" si="101"/>
        <v/>
      </c>
    </row>
    <row r="18" spans="2:164" x14ac:dyDescent="0.25">
      <c r="B18" s="94" t="str">
        <f t="shared" si="2"/>
        <v/>
      </c>
      <c r="C18" s="94" t="str">
        <f t="shared" si="3"/>
        <v/>
      </c>
      <c r="D18" s="94" t="str">
        <f t="shared" si="4"/>
        <v/>
      </c>
      <c r="E18" s="94" t="str">
        <f t="shared" si="5"/>
        <v/>
      </c>
      <c r="F18" s="94" t="str">
        <f t="shared" si="6"/>
        <v/>
      </c>
      <c r="G18" s="94" t="str">
        <f t="shared" si="7"/>
        <v/>
      </c>
      <c r="H18" s="94" t="str">
        <f t="shared" si="8"/>
        <v/>
      </c>
      <c r="I18" s="94" t="str">
        <f t="shared" si="9"/>
        <v/>
      </c>
      <c r="J18" s="94" t="str">
        <f t="shared" si="10"/>
        <v/>
      </c>
      <c r="K18" s="94" t="str">
        <f t="shared" si="11"/>
        <v/>
      </c>
      <c r="L18" s="94" t="str">
        <f t="shared" si="12"/>
        <v/>
      </c>
      <c r="M18" s="94" t="str">
        <f t="shared" si="13"/>
        <v/>
      </c>
      <c r="N18" s="94" t="str">
        <f t="shared" si="14"/>
        <v/>
      </c>
      <c r="O18" s="94" t="str">
        <f t="shared" si="15"/>
        <v/>
      </c>
      <c r="P18" s="94" t="str">
        <f t="shared" si="16"/>
        <v/>
      </c>
      <c r="Q18" s="94" t="str">
        <f t="shared" si="17"/>
        <v/>
      </c>
      <c r="R18" s="94" t="str">
        <f t="shared" si="18"/>
        <v/>
      </c>
      <c r="S18" s="94" t="str">
        <f t="shared" si="19"/>
        <v/>
      </c>
      <c r="T18" s="94" t="str">
        <f t="shared" si="20"/>
        <v/>
      </c>
      <c r="U18" s="94" t="str">
        <f t="shared" si="21"/>
        <v/>
      </c>
      <c r="V18" s="94" t="str">
        <f t="shared" si="22"/>
        <v/>
      </c>
      <c r="W18" s="94" t="str">
        <f t="shared" si="23"/>
        <v/>
      </c>
      <c r="X18" s="94" t="str">
        <f t="shared" si="24"/>
        <v/>
      </c>
      <c r="Y18" s="94" t="str">
        <f t="shared" si="25"/>
        <v/>
      </c>
      <c r="Z18" s="94" t="str">
        <f t="shared" si="26"/>
        <v/>
      </c>
      <c r="AA18" s="94" t="str">
        <f t="shared" si="27"/>
        <v/>
      </c>
      <c r="AB18" s="94" t="str">
        <f t="shared" si="28"/>
        <v/>
      </c>
      <c r="AC18" s="94" t="str">
        <f t="shared" si="29"/>
        <v/>
      </c>
      <c r="AD18" s="94" t="str">
        <f t="shared" si="30"/>
        <v/>
      </c>
      <c r="AE18" s="94" t="str">
        <f t="shared" si="31"/>
        <v/>
      </c>
      <c r="AF18" s="94" t="str">
        <f t="shared" si="32"/>
        <v/>
      </c>
      <c r="AG18" s="94" t="str">
        <f t="shared" si="33"/>
        <v/>
      </c>
      <c r="AH18" s="94" t="str">
        <f t="shared" si="34"/>
        <v/>
      </c>
      <c r="AI18" s="94" t="str">
        <f t="shared" si="35"/>
        <v/>
      </c>
      <c r="AJ18" s="94" t="str">
        <f t="shared" si="36"/>
        <v/>
      </c>
      <c r="AK18" s="94" t="str">
        <f t="shared" si="37"/>
        <v/>
      </c>
      <c r="AL18" s="94" t="str">
        <f t="shared" si="38"/>
        <v/>
      </c>
      <c r="AM18" s="94" t="str">
        <f t="shared" si="39"/>
        <v/>
      </c>
      <c r="AN18" s="94" t="str">
        <f t="shared" si="40"/>
        <v/>
      </c>
      <c r="AO18" s="94" t="str">
        <f t="shared" si="41"/>
        <v/>
      </c>
      <c r="AP18" s="94" t="str">
        <f t="shared" si="42"/>
        <v/>
      </c>
      <c r="AQ18" s="94" t="str">
        <f t="shared" si="43"/>
        <v/>
      </c>
      <c r="AR18" s="94" t="str">
        <f t="shared" si="44"/>
        <v/>
      </c>
      <c r="AS18" s="94" t="str">
        <f t="shared" si="45"/>
        <v/>
      </c>
      <c r="AT18" s="94" t="str">
        <f t="shared" si="46"/>
        <v/>
      </c>
      <c r="AU18" s="94" t="str">
        <f t="shared" si="47"/>
        <v/>
      </c>
      <c r="AV18" s="94" t="str">
        <f t="shared" si="48"/>
        <v/>
      </c>
      <c r="AW18" s="94" t="str">
        <f t="shared" si="49"/>
        <v/>
      </c>
      <c r="AX18" s="94" t="str">
        <f t="shared" si="50"/>
        <v/>
      </c>
      <c r="AY18" s="94" t="str">
        <f t="shared" si="51"/>
        <v/>
      </c>
      <c r="AZ18" s="1"/>
      <c r="BA18" s="105"/>
      <c r="BB18" s="1"/>
      <c r="BL18" s="94" t="str">
        <f>IF(Planner!B11="","",IF(AND(Planner!B10="",Planner!B12="",Planner!A11="",Planner!C11=""),"S",IF(AND(Planner!B10&lt;&gt;"",Planner!C11&lt;&gt;"",Planner!B12&lt;&gt;"",Planner!A11&lt;&gt;""),"M",IF(AND(Planner!B10&lt;&gt;"",Planner!B12&lt;&gt;"",Planner!A11="",Planner!C11=""),"CL",IF(AND(Planner!A11&lt;&gt;"",Planner!C11&lt;&gt;"",Planner!B10="",Planner!B12=""),"RW",IF((SUM(IF(Planner!B10="",1,0),(IF(Planner!C11="",1,0)),(IF(Planner!B12="",1,0)),(IF(Planner!A11="",1,0))))&gt;2,"E",(IF(Planner!B10="","T","")&amp;(IF(Planner!B12="","B",""))&amp;(IF(Planner!A11="","L",""))&amp;(IF(Planner!C11="","R","")))))))))</f>
        <v/>
      </c>
      <c r="BM18" s="94" t="str">
        <f>IF(Planner!C11="","",IF(AND(Planner!C10="",Planner!C12="",Planner!B11="",Planner!D11=""),"S",IF(AND(Planner!C10&lt;&gt;"",Planner!D11&lt;&gt;"",Planner!C12&lt;&gt;"",Planner!B11&lt;&gt;""),"M",IF(AND(Planner!C10&lt;&gt;"",Planner!C12&lt;&gt;"",Planner!B11="",Planner!D11=""),"CL",IF(AND(Planner!B11&lt;&gt;"",Planner!D11&lt;&gt;"",Planner!C10="",Planner!C12=""),"RW",IF((SUM(IF(Planner!C10="",1,0),(IF(Planner!D11="",1,0)),(IF(Planner!C12="",1,0)),(IF(Planner!B11="",1,0))))&gt;2,"E",(IF(Planner!C10="","T","")&amp;(IF(Planner!C12="","B",""))&amp;(IF(Planner!B11="","L",""))&amp;(IF(Planner!D11="","R","")))))))))</f>
        <v/>
      </c>
      <c r="BN18" s="94" t="str">
        <f>IF(Planner!D11="","",IF(AND(Planner!D10="",Planner!D12="",Planner!C11="",Planner!E11=""),"S",IF(AND(Planner!D10&lt;&gt;"",Planner!E11&lt;&gt;"",Planner!D12&lt;&gt;"",Planner!C11&lt;&gt;""),"M",IF(AND(Planner!D10&lt;&gt;"",Planner!D12&lt;&gt;"",Planner!C11="",Planner!E11=""),"CL",IF(AND(Planner!C11&lt;&gt;"",Planner!E11&lt;&gt;"",Planner!D10="",Planner!D12=""),"RW",IF((SUM(IF(Planner!D10="",1,0),(IF(Planner!E11="",1,0)),(IF(Planner!D12="",1,0)),(IF(Planner!C11="",1,0))))&gt;2,"E",(IF(Planner!D10="","T","")&amp;(IF(Planner!D12="","B",""))&amp;(IF(Planner!C11="","L",""))&amp;(IF(Planner!E11="","R","")))))))))</f>
        <v/>
      </c>
      <c r="BO18" s="94" t="str">
        <f>IF(Planner!E11="","",IF(AND(Planner!E10="",Planner!E12="",Planner!D11="",Planner!F11=""),"S",IF(AND(Planner!E10&lt;&gt;"",Planner!F11&lt;&gt;"",Planner!E12&lt;&gt;"",Planner!D11&lt;&gt;""),"M",IF(AND(Planner!E10&lt;&gt;"",Planner!E12&lt;&gt;"",Planner!D11="",Planner!F11=""),"CL",IF(AND(Planner!D11&lt;&gt;"",Planner!F11&lt;&gt;"",Planner!E10="",Planner!E12=""),"RW",IF((SUM(IF(Planner!E10="",1,0),(IF(Planner!F11="",1,0)),(IF(Planner!E12="",1,0)),(IF(Planner!D11="",1,0))))&gt;2,"E",(IF(Planner!E10="","T","")&amp;(IF(Planner!E12="","B",""))&amp;(IF(Planner!D11="","L",""))&amp;(IF(Planner!F11="","R","")))))))))</f>
        <v/>
      </c>
      <c r="BP18" s="94" t="str">
        <f>IF(Planner!F11="","",IF(AND(Planner!F10="",Planner!F12="",Planner!E11="",Planner!G11=""),"S",IF(AND(Planner!F10&lt;&gt;"",Planner!G11&lt;&gt;"",Planner!F12&lt;&gt;"",Planner!E11&lt;&gt;""),"M",IF(AND(Planner!F10&lt;&gt;"",Planner!F12&lt;&gt;"",Planner!E11="",Planner!G11=""),"CL",IF(AND(Planner!E11&lt;&gt;"",Planner!G11&lt;&gt;"",Planner!F10="",Planner!F12=""),"RW",IF((SUM(IF(Planner!F10="",1,0),(IF(Planner!G11="",1,0)),(IF(Planner!F12="",1,0)),(IF(Planner!E11="",1,0))))&gt;2,"E",(IF(Planner!F10="","T","")&amp;(IF(Planner!F12="","B",""))&amp;(IF(Planner!E11="","L",""))&amp;(IF(Planner!G11="","R","")))))))))</f>
        <v/>
      </c>
      <c r="BQ18" s="94" t="str">
        <f>IF(Planner!G11="","",IF(AND(Planner!G10="",Planner!G12="",Planner!F11="",Planner!H11=""),"S",IF(AND(Planner!G10&lt;&gt;"",Planner!H11&lt;&gt;"",Planner!G12&lt;&gt;"",Planner!F11&lt;&gt;""),"M",IF(AND(Planner!G10&lt;&gt;"",Planner!G12&lt;&gt;"",Planner!F11="",Planner!H11=""),"CL",IF(AND(Planner!F11&lt;&gt;"",Planner!H11&lt;&gt;"",Planner!G10="",Planner!G12=""),"RW",IF((SUM(IF(Planner!G10="",1,0),(IF(Planner!H11="",1,0)),(IF(Planner!G12="",1,0)),(IF(Planner!F11="",1,0))))&gt;2,"E",(IF(Planner!G10="","T","")&amp;(IF(Planner!G12="","B",""))&amp;(IF(Planner!F11="","L",""))&amp;(IF(Planner!H11="","R","")))))))))</f>
        <v/>
      </c>
      <c r="BR18" s="94" t="str">
        <f>IF(Planner!H11="","",IF(AND(Planner!H10="",Planner!H12="",Planner!G11="",Planner!I11=""),"S",IF(AND(Planner!H10&lt;&gt;"",Planner!I11&lt;&gt;"",Planner!H12&lt;&gt;"",Planner!G11&lt;&gt;""),"M",IF(AND(Planner!H10&lt;&gt;"",Planner!H12&lt;&gt;"",Planner!G11="",Planner!I11=""),"CL",IF(AND(Planner!G11&lt;&gt;"",Planner!I11&lt;&gt;"",Planner!H10="",Planner!H12=""),"RW",IF((SUM(IF(Planner!H10="",1,0),(IF(Planner!I11="",1,0)),(IF(Planner!H12="",1,0)),(IF(Planner!G11="",1,0))))&gt;2,"E",(IF(Planner!H10="","T","")&amp;(IF(Planner!H12="","B",""))&amp;(IF(Planner!G11="","L",""))&amp;(IF(Planner!I11="","R","")))))))))</f>
        <v/>
      </c>
      <c r="BS18" s="94" t="str">
        <f>IF(Planner!I11="","",IF(AND(Planner!I10="",Planner!I12="",Planner!H11="",Planner!J11=""),"S",IF(AND(Planner!I10&lt;&gt;"",Planner!J11&lt;&gt;"",Planner!I12&lt;&gt;"",Planner!H11&lt;&gt;""),"M",IF(AND(Planner!I10&lt;&gt;"",Planner!I12&lt;&gt;"",Planner!H11="",Planner!J11=""),"CL",IF(AND(Planner!H11&lt;&gt;"",Planner!J11&lt;&gt;"",Planner!I10="",Planner!I12=""),"RW",IF((SUM(IF(Planner!I10="",1,0),(IF(Planner!J11="",1,0)),(IF(Planner!I12="",1,0)),(IF(Planner!H11="",1,0))))&gt;2,"E",(IF(Planner!I10="","T","")&amp;(IF(Planner!I12="","B",""))&amp;(IF(Planner!H11="","L",""))&amp;(IF(Planner!J11="","R","")))))))))</f>
        <v/>
      </c>
      <c r="BT18" s="94" t="str">
        <f>IF(Planner!J11="","",IF(AND(Planner!J10="",Planner!J12="",Planner!I11="",Planner!K11=""),"S",IF(AND(Planner!J10&lt;&gt;"",Planner!K11&lt;&gt;"",Planner!J12&lt;&gt;"",Planner!I11&lt;&gt;""),"M",IF(AND(Planner!J10&lt;&gt;"",Planner!J12&lt;&gt;"",Planner!I11="",Planner!K11=""),"CL",IF(AND(Planner!I11&lt;&gt;"",Planner!K11&lt;&gt;"",Planner!J10="",Planner!J12=""),"RW",IF((SUM(IF(Planner!J10="",1,0),(IF(Planner!K11="",1,0)),(IF(Planner!J12="",1,0)),(IF(Planner!I11="",1,0))))&gt;2,"E",(IF(Planner!J10="","T","")&amp;(IF(Planner!J12="","B",""))&amp;(IF(Planner!I11="","L",""))&amp;(IF(Planner!K11="","R","")))))))))</f>
        <v/>
      </c>
      <c r="BU18" s="94" t="str">
        <f>IF(Planner!K11="","",IF(AND(Planner!K10="",Planner!K12="",Planner!J11="",Planner!L11=""),"S",IF(AND(Planner!K10&lt;&gt;"",Planner!L11&lt;&gt;"",Planner!K12&lt;&gt;"",Planner!J11&lt;&gt;""),"M",IF(AND(Planner!K10&lt;&gt;"",Planner!K12&lt;&gt;"",Planner!J11="",Planner!L11=""),"CL",IF(AND(Planner!J11&lt;&gt;"",Planner!L11&lt;&gt;"",Planner!K10="",Planner!K12=""),"RW",IF((SUM(IF(Planner!K10="",1,0),(IF(Planner!L11="",1,0)),(IF(Planner!K12="",1,0)),(IF(Planner!J11="",1,0))))&gt;2,"E",(IF(Planner!K10="","T","")&amp;(IF(Planner!K12="","B",""))&amp;(IF(Planner!J11="","L",""))&amp;(IF(Planner!L11="","R","")))))))))</f>
        <v/>
      </c>
      <c r="BV18" s="94" t="str">
        <f>IF(Planner!L11="","",IF(AND(Planner!L10="",Planner!L12="",Planner!K11="",Planner!M11=""),"S",IF(AND(Planner!L10&lt;&gt;"",Planner!M11&lt;&gt;"",Planner!L12&lt;&gt;"",Planner!K11&lt;&gt;""),"M",IF(AND(Planner!L10&lt;&gt;"",Planner!L12&lt;&gt;"",Planner!K11="",Planner!M11=""),"CL",IF(AND(Planner!K11&lt;&gt;"",Planner!M11&lt;&gt;"",Planner!L10="",Planner!L12=""),"RW",IF((SUM(IF(Planner!L10="",1,0),(IF(Planner!M11="",1,0)),(IF(Planner!L12="",1,0)),(IF(Planner!K11="",1,0))))&gt;2,"E",(IF(Planner!L10="","T","")&amp;(IF(Planner!L12="","B",""))&amp;(IF(Planner!K11="","L",""))&amp;(IF(Planner!M11="","R","")))))))))</f>
        <v/>
      </c>
      <c r="BW18" s="94" t="str">
        <f>IF(Planner!M11="","",IF(AND(Planner!M10="",Planner!M12="",Planner!L11="",Planner!N11=""),"S",IF(AND(Planner!M10&lt;&gt;"",Planner!N11&lt;&gt;"",Planner!M12&lt;&gt;"",Planner!L11&lt;&gt;""),"M",IF(AND(Planner!M10&lt;&gt;"",Planner!M12&lt;&gt;"",Planner!L11="",Planner!N11=""),"CL",IF(AND(Planner!L11&lt;&gt;"",Planner!N11&lt;&gt;"",Planner!M10="",Planner!M12=""),"RW",IF((SUM(IF(Planner!M10="",1,0),(IF(Planner!N11="",1,0)),(IF(Planner!M12="",1,0)),(IF(Planner!L11="",1,0))))&gt;2,"E",(IF(Planner!M10="","T","")&amp;(IF(Planner!M12="","B",""))&amp;(IF(Planner!L11="","L",""))&amp;(IF(Planner!N11="","R","")))))))))</f>
        <v/>
      </c>
      <c r="BX18" s="94" t="str">
        <f>IF(Planner!N11="","",IF(AND(Planner!N10="",Planner!N12="",Planner!M11="",Planner!O11=""),"S",IF(AND(Planner!N10&lt;&gt;"",Planner!O11&lt;&gt;"",Planner!N12&lt;&gt;"",Planner!M11&lt;&gt;""),"M",IF(AND(Planner!N10&lt;&gt;"",Planner!N12&lt;&gt;"",Planner!M11="",Planner!O11=""),"CL",IF(AND(Planner!M11&lt;&gt;"",Planner!O11&lt;&gt;"",Planner!N10="",Planner!N12=""),"RW",IF((SUM(IF(Planner!N10="",1,0),(IF(Planner!O11="",1,0)),(IF(Planner!N12="",1,0)),(IF(Planner!M11="",1,0))))&gt;2,"E",(IF(Planner!N10="","T","")&amp;(IF(Planner!N12="","B",""))&amp;(IF(Planner!M11="","L",""))&amp;(IF(Planner!O11="","R","")))))))))</f>
        <v/>
      </c>
      <c r="BY18" s="94" t="str">
        <f>IF(Planner!O11="","",IF(AND(Planner!O10="",Planner!O12="",Planner!N11="",Planner!P11=""),"S",IF(AND(Planner!O10&lt;&gt;"",Planner!P11&lt;&gt;"",Planner!O12&lt;&gt;"",Planner!N11&lt;&gt;""),"M",IF(AND(Planner!O10&lt;&gt;"",Planner!O12&lt;&gt;"",Planner!N11="",Planner!P11=""),"CL",IF(AND(Planner!N11&lt;&gt;"",Planner!P11&lt;&gt;"",Planner!O10="",Planner!O12=""),"RW",IF((SUM(IF(Planner!O10="",1,0),(IF(Planner!P11="",1,0)),(IF(Planner!O12="",1,0)),(IF(Planner!N11="",1,0))))&gt;2,"E",(IF(Planner!O10="","T","")&amp;(IF(Planner!O12="","B",""))&amp;(IF(Planner!N11="","L",""))&amp;(IF(Planner!P11="","R","")))))))))</f>
        <v/>
      </c>
      <c r="BZ18" s="94" t="str">
        <f>IF(Planner!P11="","",IF(AND(Planner!P10="",Planner!P12="",Planner!O11="",Planner!Q11=""),"S",IF(AND(Planner!P10&lt;&gt;"",Planner!Q11&lt;&gt;"",Planner!P12&lt;&gt;"",Planner!O11&lt;&gt;""),"M",IF(AND(Planner!P10&lt;&gt;"",Planner!P12&lt;&gt;"",Planner!O11="",Planner!Q11=""),"CL",IF(AND(Planner!O11&lt;&gt;"",Planner!Q11&lt;&gt;"",Planner!P10="",Planner!P12=""),"RW",IF((SUM(IF(Planner!P10="",1,0),(IF(Planner!Q11="",1,0)),(IF(Planner!P12="",1,0)),(IF(Planner!O11="",1,0))))&gt;2,"E",(IF(Planner!P10="","T","")&amp;(IF(Planner!P12="","B",""))&amp;(IF(Planner!O11="","L",""))&amp;(IF(Planner!Q11="","R","")))))))))</f>
        <v/>
      </c>
      <c r="CA18" s="94" t="str">
        <f>IF(Planner!Q11="","",IF(AND(Planner!Q10="",Planner!Q12="",Planner!P11="",Planner!R11=""),"S",IF(AND(Planner!Q10&lt;&gt;"",Planner!R11&lt;&gt;"",Planner!Q12&lt;&gt;"",Planner!P11&lt;&gt;""),"M",IF(AND(Planner!Q10&lt;&gt;"",Planner!Q12&lt;&gt;"",Planner!P11="",Planner!R11=""),"CL",IF(AND(Planner!P11&lt;&gt;"",Planner!R11&lt;&gt;"",Planner!Q10="",Planner!Q12=""),"RW",IF((SUM(IF(Planner!Q10="",1,0),(IF(Planner!R11="",1,0)),(IF(Planner!Q12="",1,0)),(IF(Planner!P11="",1,0))))&gt;2,"E",(IF(Planner!Q10="","T","")&amp;(IF(Planner!Q12="","B",""))&amp;(IF(Planner!P11="","L",""))&amp;(IF(Planner!R11="","R","")))))))))</f>
        <v/>
      </c>
      <c r="CB18" s="94" t="str">
        <f>IF(Planner!R11="","",IF(AND(Planner!R10="",Planner!R12="",Planner!Q11="",Planner!S11=""),"S",IF(AND(Planner!R10&lt;&gt;"",Planner!S11&lt;&gt;"",Planner!R12&lt;&gt;"",Planner!Q11&lt;&gt;""),"M",IF(AND(Planner!R10&lt;&gt;"",Planner!R12&lt;&gt;"",Planner!Q11="",Planner!S11=""),"CL",IF(AND(Planner!Q11&lt;&gt;"",Planner!S11&lt;&gt;"",Planner!R10="",Planner!R12=""),"RW",IF((SUM(IF(Planner!R10="",1,0),(IF(Planner!S11="",1,0)),(IF(Planner!R12="",1,0)),(IF(Planner!Q11="",1,0))))&gt;2,"E",(IF(Planner!R10="","T","")&amp;(IF(Planner!R12="","B",""))&amp;(IF(Planner!Q11="","L",""))&amp;(IF(Planner!S11="","R","")))))))))</f>
        <v/>
      </c>
      <c r="CC18" s="94" t="str">
        <f>IF(Planner!S11="","",IF(AND(Planner!S10="",Planner!S12="",Planner!R11="",Planner!T11=""),"S",IF(AND(Planner!S10&lt;&gt;"",Planner!T11&lt;&gt;"",Planner!S12&lt;&gt;"",Planner!R11&lt;&gt;""),"M",IF(AND(Planner!S10&lt;&gt;"",Planner!S12&lt;&gt;"",Planner!R11="",Planner!T11=""),"CL",IF(AND(Planner!R11&lt;&gt;"",Planner!T11&lt;&gt;"",Planner!S10="",Planner!S12=""),"RW",IF((SUM(IF(Planner!S10="",1,0),(IF(Planner!T11="",1,0)),(IF(Planner!S12="",1,0)),(IF(Planner!R11="",1,0))))&gt;2,"E",(IF(Planner!S10="","T","")&amp;(IF(Planner!S12="","B",""))&amp;(IF(Planner!R11="","L",""))&amp;(IF(Planner!T11="","R","")))))))))</f>
        <v/>
      </c>
      <c r="CD18" s="94" t="str">
        <f>IF(Planner!T11="","",IF(AND(Planner!T10="",Planner!T12="",Planner!S11="",Planner!U11=""),"S",IF(AND(Planner!T10&lt;&gt;"",Planner!U11&lt;&gt;"",Planner!T12&lt;&gt;"",Planner!S11&lt;&gt;""),"M",IF(AND(Planner!T10&lt;&gt;"",Planner!T12&lt;&gt;"",Planner!S11="",Planner!U11=""),"CL",IF(AND(Planner!S11&lt;&gt;"",Planner!U11&lt;&gt;"",Planner!T10="",Planner!T12=""),"RW",IF((SUM(IF(Planner!T10="",1,0),(IF(Planner!U11="",1,0)),(IF(Planner!T12="",1,0)),(IF(Planner!S11="",1,0))))&gt;2,"E",(IF(Planner!T10="","T","")&amp;(IF(Planner!T12="","B",""))&amp;(IF(Planner!S11="","L",""))&amp;(IF(Planner!U11="","R","")))))))))</f>
        <v/>
      </c>
      <c r="CE18" s="94" t="str">
        <f>IF(Planner!U11="","",IF(AND(Planner!U10="",Planner!U12="",Planner!T11="",Planner!V11=""),"S",IF(AND(Planner!U10&lt;&gt;"",Planner!V11&lt;&gt;"",Planner!U12&lt;&gt;"",Planner!T11&lt;&gt;""),"M",IF(AND(Planner!U10&lt;&gt;"",Planner!U12&lt;&gt;"",Planner!T11="",Planner!V11=""),"CL",IF(AND(Planner!T11&lt;&gt;"",Planner!V11&lt;&gt;"",Planner!U10="",Planner!U12=""),"RW",IF((SUM(IF(Planner!U10="",1,0),(IF(Planner!V11="",1,0)),(IF(Planner!U12="",1,0)),(IF(Planner!T11="",1,0))))&gt;2,"E",(IF(Planner!U10="","T","")&amp;(IF(Planner!U12="","B",""))&amp;(IF(Planner!T11="","L",""))&amp;(IF(Planner!V11="","R","")))))))))</f>
        <v/>
      </c>
      <c r="CF18" s="94" t="str">
        <f>IF(Planner!V11="","",IF(AND(Planner!V10="",Planner!V12="",Planner!U11="",Planner!W11=""),"S",IF(AND(Planner!V10&lt;&gt;"",Planner!W11&lt;&gt;"",Planner!V12&lt;&gt;"",Planner!U11&lt;&gt;""),"M",IF(AND(Planner!V10&lt;&gt;"",Planner!V12&lt;&gt;"",Planner!U11="",Planner!W11=""),"CL",IF(AND(Planner!U11&lt;&gt;"",Planner!W11&lt;&gt;"",Planner!V10="",Planner!V12=""),"RW",IF((SUM(IF(Planner!V10="",1,0),(IF(Planner!W11="",1,0)),(IF(Planner!V12="",1,0)),(IF(Planner!U11="",1,0))))&gt;2,"E",(IF(Planner!V10="","T","")&amp;(IF(Planner!V12="","B",""))&amp;(IF(Planner!U11="","L",""))&amp;(IF(Planner!W11="","R","")))))))))</f>
        <v/>
      </c>
      <c r="CG18" s="94" t="str">
        <f>IF(Planner!W11="","",IF(AND(Planner!W10="",Planner!W12="",Planner!V11="",Planner!X11=""),"S",IF(AND(Planner!W10&lt;&gt;"",Planner!X11&lt;&gt;"",Planner!W12&lt;&gt;"",Planner!V11&lt;&gt;""),"M",IF(AND(Planner!W10&lt;&gt;"",Planner!W12&lt;&gt;"",Planner!V11="",Planner!X11=""),"CL",IF(AND(Planner!V11&lt;&gt;"",Planner!X11&lt;&gt;"",Planner!W10="",Planner!W12=""),"RW",IF((SUM(IF(Planner!W10="",1,0),(IF(Planner!X11="",1,0)),(IF(Planner!W12="",1,0)),(IF(Planner!V11="",1,0))))&gt;2,"E",(IF(Planner!W10="","T","")&amp;(IF(Planner!W12="","B",""))&amp;(IF(Planner!V11="","L",""))&amp;(IF(Planner!X11="","R","")))))))))</f>
        <v/>
      </c>
      <c r="CH18" s="94" t="str">
        <f>IF(Planner!X11="","",IF(AND(Planner!X10="",Planner!X12="",Planner!W11="",Planner!Y11=""),"S",IF(AND(Planner!X10&lt;&gt;"",Planner!Y11&lt;&gt;"",Planner!X12&lt;&gt;"",Planner!W11&lt;&gt;""),"M",IF(AND(Planner!X10&lt;&gt;"",Planner!X12&lt;&gt;"",Planner!W11="",Planner!Y11=""),"CL",IF(AND(Planner!W11&lt;&gt;"",Planner!Y11&lt;&gt;"",Planner!X10="",Planner!X12=""),"RW",IF((SUM(IF(Planner!X10="",1,0),(IF(Planner!Y11="",1,0)),(IF(Planner!X12="",1,0)),(IF(Planner!W11="",1,0))))&gt;2,"E",(IF(Planner!X10="","T","")&amp;(IF(Planner!X12="","B",""))&amp;(IF(Planner!W11="","L",""))&amp;(IF(Planner!Y11="","R","")))))))))</f>
        <v/>
      </c>
      <c r="CI18" s="94" t="str">
        <f>IF(Planner!Y11="","",IF(AND(Planner!Y10="",Planner!Y12="",Planner!X11="",Planner!Z11=""),"S",IF(AND(Planner!Y10&lt;&gt;"",Planner!Z11&lt;&gt;"",Planner!Y12&lt;&gt;"",Planner!X11&lt;&gt;""),"M",IF(AND(Planner!Y10&lt;&gt;"",Planner!Y12&lt;&gt;"",Planner!X11="",Planner!Z11=""),"CL",IF(AND(Planner!X11&lt;&gt;"",Planner!Z11&lt;&gt;"",Planner!Y10="",Planner!Y12=""),"RW",IF((SUM(IF(Planner!Y10="",1,0),(IF(Planner!Z11="",1,0)),(IF(Planner!Y12="",1,0)),(IF(Planner!X11="",1,0))))&gt;2,"E",(IF(Planner!Y10="","T","")&amp;(IF(Planner!Y12="","B",""))&amp;(IF(Planner!X11="","L",""))&amp;(IF(Planner!Z11="","R","")))))))))</f>
        <v/>
      </c>
      <c r="CJ18" s="94" t="str">
        <f>IF(Planner!Z11="","",IF(AND(Planner!Z10="",Planner!Z12="",Planner!Y11="",Planner!AA11=""),"S",IF(AND(Planner!Z10&lt;&gt;"",Planner!AA11&lt;&gt;"",Planner!Z12&lt;&gt;"",Planner!Y11&lt;&gt;""),"M",IF(AND(Planner!Z10&lt;&gt;"",Planner!Z12&lt;&gt;"",Planner!Y11="",Planner!AA11=""),"CL",IF(AND(Planner!Y11&lt;&gt;"",Planner!AA11&lt;&gt;"",Planner!Z10="",Planner!Z12=""),"RW",IF((SUM(IF(Planner!Z10="",1,0),(IF(Planner!AA11="",1,0)),(IF(Planner!Z12="",1,0)),(IF(Planner!Y11="",1,0))))&gt;2,"E",(IF(Planner!Z10="","T","")&amp;(IF(Planner!Z12="","B",""))&amp;(IF(Planner!Y11="","L",""))&amp;(IF(Planner!AA11="","R","")))))))))</f>
        <v/>
      </c>
      <c r="CK18" s="94" t="str">
        <f>IF(Planner!AA11="","",IF(AND(Planner!AA10="",Planner!AA12="",Planner!Z11="",Planner!AB11=""),"S",IF(AND(Planner!AA10&lt;&gt;"",Planner!AB11&lt;&gt;"",Planner!AA12&lt;&gt;"",Planner!Z11&lt;&gt;""),"M",IF(AND(Planner!AA10&lt;&gt;"",Planner!AA12&lt;&gt;"",Planner!Z11="",Planner!AB11=""),"CL",IF(AND(Planner!Z11&lt;&gt;"",Planner!AB11&lt;&gt;"",Planner!AA10="",Planner!AA12=""),"RW",IF((SUM(IF(Planner!AA10="",1,0),(IF(Planner!AB11="",1,0)),(IF(Planner!AA12="",1,0)),(IF(Planner!Z11="",1,0))))&gt;2,"E",(IF(Planner!AA10="","T","")&amp;(IF(Planner!AA12="","B",""))&amp;(IF(Planner!Z11="","L",""))&amp;(IF(Planner!AB11="","R","")))))))))</f>
        <v/>
      </c>
      <c r="CL18" s="94" t="str">
        <f>IF(Planner!AB11="","",IF(AND(Planner!AB10="",Planner!AB12="",Planner!AA11="",Planner!AC11=""),"S",IF(AND(Planner!AB10&lt;&gt;"",Planner!AC11&lt;&gt;"",Planner!AB12&lt;&gt;"",Planner!AA11&lt;&gt;""),"M",IF(AND(Planner!AB10&lt;&gt;"",Planner!AB12&lt;&gt;"",Planner!AA11="",Planner!AC11=""),"CL",IF(AND(Planner!AA11&lt;&gt;"",Planner!AC11&lt;&gt;"",Planner!AB10="",Planner!AB12=""),"RW",IF((SUM(IF(Planner!AB10="",1,0),(IF(Planner!AC11="",1,0)),(IF(Planner!AB12="",1,0)),(IF(Planner!AA11="",1,0))))&gt;2,"E",(IF(Planner!AB10="","T","")&amp;(IF(Planner!AB12="","B",""))&amp;(IF(Planner!AA11="","L",""))&amp;(IF(Planner!AC11="","R","")))))))))</f>
        <v/>
      </c>
      <c r="CM18" s="94" t="str">
        <f>IF(Planner!AC11="","",IF(AND(Planner!AC10="",Planner!AC12="",Planner!AB11="",Planner!AD11=""),"S",IF(AND(Planner!AC10&lt;&gt;"",Planner!AD11&lt;&gt;"",Planner!AC12&lt;&gt;"",Planner!AB11&lt;&gt;""),"M",IF(AND(Planner!AC10&lt;&gt;"",Planner!AC12&lt;&gt;"",Planner!AB11="",Planner!AD11=""),"CL",IF(AND(Planner!AB11&lt;&gt;"",Planner!AD11&lt;&gt;"",Planner!AC10="",Planner!AC12=""),"RW",IF((SUM(IF(Planner!AC10="",1,0),(IF(Planner!AD11="",1,0)),(IF(Planner!AC12="",1,0)),(IF(Planner!AB11="",1,0))))&gt;2,"E",(IF(Planner!AC10="","T","")&amp;(IF(Planner!AC12="","B",""))&amp;(IF(Planner!AB11="","L",""))&amp;(IF(Planner!AD11="","R","")))))))))</f>
        <v/>
      </c>
      <c r="CN18" s="94" t="str">
        <f>IF(Planner!AD11="","",IF(AND(Planner!AD10="",Planner!AD12="",Planner!AC11="",Planner!AE11=""),"S",IF(AND(Planner!AD10&lt;&gt;"",Planner!AE11&lt;&gt;"",Planner!AD12&lt;&gt;"",Planner!AC11&lt;&gt;""),"M",IF(AND(Planner!AD10&lt;&gt;"",Planner!AD12&lt;&gt;"",Planner!AC11="",Planner!AE11=""),"CL",IF(AND(Planner!AC11&lt;&gt;"",Planner!AE11&lt;&gt;"",Planner!AD10="",Planner!AD12=""),"RW",IF((SUM(IF(Planner!AD10="",1,0),(IF(Planner!AE11="",1,0)),(IF(Planner!AD12="",1,0)),(IF(Planner!AC11="",1,0))))&gt;2,"E",(IF(Planner!AD10="","T","")&amp;(IF(Planner!AD12="","B",""))&amp;(IF(Planner!AC11="","L",""))&amp;(IF(Planner!AE11="","R","")))))))))</f>
        <v/>
      </c>
      <c r="CO18" s="94" t="str">
        <f>IF(Planner!AE11="","",IF(AND(Planner!AE10="",Planner!AE12="",Planner!AD11="",Planner!AF11=""),"S",IF(AND(Planner!AE10&lt;&gt;"",Planner!AF11&lt;&gt;"",Planner!AE12&lt;&gt;"",Planner!AD11&lt;&gt;""),"M",IF(AND(Planner!AE10&lt;&gt;"",Planner!AE12&lt;&gt;"",Planner!AD11="",Planner!AF11=""),"CL",IF(AND(Planner!AD11&lt;&gt;"",Planner!AF11&lt;&gt;"",Planner!AE10="",Planner!AE12=""),"RW",IF((SUM(IF(Planner!AE10="",1,0),(IF(Planner!AF11="",1,0)),(IF(Planner!AE12="",1,0)),(IF(Planner!AD11="",1,0))))&gt;2,"E",(IF(Planner!AE10="","T","")&amp;(IF(Planner!AE12="","B",""))&amp;(IF(Planner!AD11="","L",""))&amp;(IF(Planner!AF11="","R","")))))))))</f>
        <v/>
      </c>
      <c r="CP18" s="94" t="str">
        <f>IF(Planner!AF11="","",IF(AND(Planner!AF10="",Planner!AF12="",Planner!AE11="",Planner!AG11=""),"S",IF(AND(Planner!AF10&lt;&gt;"",Planner!AG11&lt;&gt;"",Planner!AF12&lt;&gt;"",Planner!AE11&lt;&gt;""),"M",IF(AND(Planner!AF10&lt;&gt;"",Planner!AF12&lt;&gt;"",Planner!AE11="",Planner!AG11=""),"CL",IF(AND(Planner!AE11&lt;&gt;"",Planner!AG11&lt;&gt;"",Planner!AF10="",Planner!AF12=""),"RW",IF((SUM(IF(Planner!AF10="",1,0),(IF(Planner!AG11="",1,0)),(IF(Planner!AF12="",1,0)),(IF(Planner!AE11="",1,0))))&gt;2,"E",(IF(Planner!AF10="","T","")&amp;(IF(Planner!AF12="","B",""))&amp;(IF(Planner!AE11="","L",""))&amp;(IF(Planner!AG11="","R","")))))))))</f>
        <v/>
      </c>
      <c r="CQ18" s="94" t="str">
        <f>IF(Planner!AG11="","",IF(AND(Planner!AG10="",Planner!AG12="",Planner!AF11="",Planner!AH11=""),"S",IF(AND(Planner!AG10&lt;&gt;"",Planner!AH11&lt;&gt;"",Planner!AG12&lt;&gt;"",Planner!AF11&lt;&gt;""),"M",IF(AND(Planner!AG10&lt;&gt;"",Planner!AG12&lt;&gt;"",Planner!AF11="",Planner!AH11=""),"CL",IF(AND(Planner!AF11&lt;&gt;"",Planner!AH11&lt;&gt;"",Planner!AG10="",Planner!AG12=""),"RW",IF((SUM(IF(Planner!AG10="",1,0),(IF(Planner!AH11="",1,0)),(IF(Planner!AG12="",1,0)),(IF(Planner!AF11="",1,0))))&gt;2,"E",(IF(Planner!AG10="","T","")&amp;(IF(Planner!AG12="","B",""))&amp;(IF(Planner!AF11="","L",""))&amp;(IF(Planner!AH11="","R","")))))))))</f>
        <v/>
      </c>
      <c r="CR18" s="94" t="str">
        <f>IF(Planner!AH11="","",IF(AND(Planner!AH10="",Planner!AH12="",Planner!AG11="",Planner!AI11=""),"S",IF(AND(Planner!AH10&lt;&gt;"",Planner!AI11&lt;&gt;"",Planner!AH12&lt;&gt;"",Planner!AG11&lt;&gt;""),"M",IF(AND(Planner!AH10&lt;&gt;"",Planner!AH12&lt;&gt;"",Planner!AG11="",Planner!AI11=""),"CL",IF(AND(Planner!AG11&lt;&gt;"",Planner!AI11&lt;&gt;"",Planner!AH10="",Planner!AH12=""),"RW",IF((SUM(IF(Planner!AH10="",1,0),(IF(Planner!AI11="",1,0)),(IF(Planner!AH12="",1,0)),(IF(Planner!AG11="",1,0))))&gt;2,"E",(IF(Planner!AH10="","T","")&amp;(IF(Planner!AH12="","B",""))&amp;(IF(Planner!AG11="","L",""))&amp;(IF(Planner!AI11="","R","")))))))))</f>
        <v/>
      </c>
      <c r="CS18" s="94" t="str">
        <f>IF(Planner!AI11="","",IF(AND(Planner!AI10="",Planner!AI12="",Planner!AH11="",Planner!AJ11=""),"S",IF(AND(Planner!AI10&lt;&gt;"",Planner!AJ11&lt;&gt;"",Planner!AI12&lt;&gt;"",Planner!AH11&lt;&gt;""),"M",IF(AND(Planner!AI10&lt;&gt;"",Planner!AI12&lt;&gt;"",Planner!AH11="",Planner!AJ11=""),"CL",IF(AND(Planner!AH11&lt;&gt;"",Planner!AJ11&lt;&gt;"",Planner!AI10="",Planner!AI12=""),"RW",IF((SUM(IF(Planner!AI10="",1,0),(IF(Planner!AJ11="",1,0)),(IF(Planner!AI12="",1,0)),(IF(Planner!AH11="",1,0))))&gt;2,"E",(IF(Planner!AI10="","T","")&amp;(IF(Planner!AI12="","B",""))&amp;(IF(Planner!AH11="","L",""))&amp;(IF(Planner!AJ11="","R","")))))))))</f>
        <v/>
      </c>
      <c r="CT18" s="94" t="str">
        <f>IF(Planner!AJ11="","",IF(AND(Planner!AJ10="",Planner!AJ12="",Planner!AI11="",Planner!AK11=""),"S",IF(AND(Planner!AJ10&lt;&gt;"",Planner!AK11&lt;&gt;"",Planner!AJ12&lt;&gt;"",Planner!AI11&lt;&gt;""),"M",IF(AND(Planner!AJ10&lt;&gt;"",Planner!AJ12&lt;&gt;"",Planner!AI11="",Planner!AK11=""),"CL",IF(AND(Planner!AI11&lt;&gt;"",Planner!AK11&lt;&gt;"",Planner!AJ10="",Planner!AJ12=""),"RW",IF((SUM(IF(Planner!AJ10="",1,0),(IF(Planner!AK11="",1,0)),(IF(Planner!AJ12="",1,0)),(IF(Planner!AI11="",1,0))))&gt;2,"E",(IF(Planner!AJ10="","T","")&amp;(IF(Planner!AJ12="","B",""))&amp;(IF(Planner!AI11="","L",""))&amp;(IF(Planner!AK11="","R","")))))))))</f>
        <v/>
      </c>
      <c r="CU18" s="94" t="str">
        <f>IF(Planner!AK11="","",IF(AND(Planner!AK10="",Planner!AK12="",Planner!AJ11="",Planner!AL11=""),"S",IF(AND(Planner!AK10&lt;&gt;"",Planner!AL11&lt;&gt;"",Planner!AK12&lt;&gt;"",Planner!AJ11&lt;&gt;""),"M",IF(AND(Planner!AK10&lt;&gt;"",Planner!AK12&lt;&gt;"",Planner!AJ11="",Planner!AL11=""),"CL",IF(AND(Planner!AJ11&lt;&gt;"",Planner!AL11&lt;&gt;"",Planner!AK10="",Planner!AK12=""),"RW",IF((SUM(IF(Planner!AK10="",1,0),(IF(Planner!AL11="",1,0)),(IF(Planner!AK12="",1,0)),(IF(Planner!AJ11="",1,0))))&gt;2,"E",(IF(Planner!AK10="","T","")&amp;(IF(Planner!AK12="","B",""))&amp;(IF(Planner!AJ11="","L",""))&amp;(IF(Planner!AL11="","R","")))))))))</f>
        <v/>
      </c>
      <c r="CV18" s="94" t="str">
        <f>IF(Planner!AL11="","",IF(AND(Planner!AL10="",Planner!AL12="",Planner!AK11="",Planner!AM11=""),"S",IF(AND(Planner!AL10&lt;&gt;"",Planner!AM11&lt;&gt;"",Planner!AL12&lt;&gt;"",Planner!AK11&lt;&gt;""),"M",IF(AND(Planner!AL10&lt;&gt;"",Planner!AL12&lt;&gt;"",Planner!AK11="",Planner!AM11=""),"CL",IF(AND(Planner!AK11&lt;&gt;"",Planner!AM11&lt;&gt;"",Planner!AL10="",Planner!AL12=""),"RW",IF((SUM(IF(Planner!AL10="",1,0),(IF(Planner!AM11="",1,0)),(IF(Planner!AL12="",1,0)),(IF(Planner!AK11="",1,0))))&gt;2,"E",(IF(Planner!AL10="","T","")&amp;(IF(Planner!AL12="","B",""))&amp;(IF(Planner!AK11="","L",""))&amp;(IF(Planner!AM11="","R","")))))))))</f>
        <v/>
      </c>
      <c r="CW18" s="94" t="str">
        <f>IF(Planner!AM11="","",IF(AND(Planner!AM10="",Planner!AM12="",Planner!AL11="",Planner!AN11=""),"S",IF(AND(Planner!AM10&lt;&gt;"",Planner!AN11&lt;&gt;"",Planner!AM12&lt;&gt;"",Planner!AL11&lt;&gt;""),"M",IF(AND(Planner!AM10&lt;&gt;"",Planner!AM12&lt;&gt;"",Planner!AL11="",Planner!AN11=""),"CL",IF(AND(Planner!AL11&lt;&gt;"",Planner!AN11&lt;&gt;"",Planner!AM10="",Planner!AM12=""),"RW",IF((SUM(IF(Planner!AM10="",1,0),(IF(Planner!AN11="",1,0)),(IF(Planner!AM12="",1,0)),(IF(Planner!AL11="",1,0))))&gt;2,"E",(IF(Planner!AM10="","T","")&amp;(IF(Planner!AM12="","B",""))&amp;(IF(Planner!AL11="","L",""))&amp;(IF(Planner!AN11="","R","")))))))))</f>
        <v/>
      </c>
      <c r="CX18" s="94" t="str">
        <f>IF(Planner!AN11="","",IF(AND(Planner!AN10="",Planner!AN12="",Planner!AM11="",Planner!AO11=""),"S",IF(AND(Planner!AN10&lt;&gt;"",Planner!AO11&lt;&gt;"",Planner!AN12&lt;&gt;"",Planner!AM11&lt;&gt;""),"M",IF(AND(Planner!AN10&lt;&gt;"",Planner!AN12&lt;&gt;"",Planner!AM11="",Planner!AO11=""),"CL",IF(AND(Planner!AM11&lt;&gt;"",Planner!AO11&lt;&gt;"",Planner!AN10="",Planner!AN12=""),"RW",IF((SUM(IF(Planner!AN10="",1,0),(IF(Planner!AO11="",1,0)),(IF(Planner!AN12="",1,0)),(IF(Planner!AM11="",1,0))))&gt;2,"E",(IF(Planner!AN10="","T","")&amp;(IF(Planner!AN12="","B",""))&amp;(IF(Planner!AM11="","L",""))&amp;(IF(Planner!AO11="","R","")))))))))</f>
        <v/>
      </c>
      <c r="CY18" s="94" t="str">
        <f>IF(Planner!AO11="","",IF(AND(Planner!AO10="",Planner!AO12="",Planner!AN11="",Planner!AP11=""),"S",IF(AND(Planner!AO10&lt;&gt;"",Planner!AP11&lt;&gt;"",Planner!AO12&lt;&gt;"",Planner!AN11&lt;&gt;""),"M",IF(AND(Planner!AO10&lt;&gt;"",Planner!AO12&lt;&gt;"",Planner!AN11="",Planner!AP11=""),"CL",IF(AND(Planner!AN11&lt;&gt;"",Planner!AP11&lt;&gt;"",Planner!AO10="",Planner!AO12=""),"RW",IF((SUM(IF(Planner!AO10="",1,0),(IF(Planner!AP11="",1,0)),(IF(Planner!AO12="",1,0)),(IF(Planner!AN11="",1,0))))&gt;2,"E",(IF(Planner!AO10="","T","")&amp;(IF(Planner!AO12="","B",""))&amp;(IF(Planner!AN11="","L",""))&amp;(IF(Planner!AP11="","R","")))))))))</f>
        <v/>
      </c>
      <c r="CZ18" s="94" t="str">
        <f>IF(Planner!AP11="","",IF(AND(Planner!AP10="",Planner!AP12="",Planner!AO11="",Planner!AQ11=""),"S",IF(AND(Planner!AP10&lt;&gt;"",Planner!AQ11&lt;&gt;"",Planner!AP12&lt;&gt;"",Planner!AO11&lt;&gt;""),"M",IF(AND(Planner!AP10&lt;&gt;"",Planner!AP12&lt;&gt;"",Planner!AO11="",Planner!AQ11=""),"CL",IF(AND(Planner!AO11&lt;&gt;"",Planner!AQ11&lt;&gt;"",Planner!AP10="",Planner!AP12=""),"RW",IF((SUM(IF(Planner!AP10="",1,0),(IF(Planner!AQ11="",1,0)),(IF(Planner!AP12="",1,0)),(IF(Planner!AO11="",1,0))))&gt;2,"E",(IF(Planner!AP10="","T","")&amp;(IF(Planner!AP12="","B",""))&amp;(IF(Planner!AO11="","L",""))&amp;(IF(Planner!AQ11="","R","")))))))))</f>
        <v/>
      </c>
      <c r="DA18" s="94" t="str">
        <f>IF(Planner!AQ11="","",IF(AND(Planner!AQ10="",Planner!AQ12="",Planner!AP11="",Planner!AR11=""),"S",IF(AND(Planner!AQ10&lt;&gt;"",Planner!AR11&lt;&gt;"",Planner!AQ12&lt;&gt;"",Planner!AP11&lt;&gt;""),"M",IF(AND(Planner!AQ10&lt;&gt;"",Planner!AQ12&lt;&gt;"",Planner!AP11="",Planner!AR11=""),"CL",IF(AND(Planner!AP11&lt;&gt;"",Planner!AR11&lt;&gt;"",Planner!AQ10="",Planner!AQ12=""),"RW",IF((SUM(IF(Planner!AQ10="",1,0),(IF(Planner!AR11="",1,0)),(IF(Planner!AQ12="",1,0)),(IF(Planner!AP11="",1,0))))&gt;2,"E",(IF(Planner!AQ10="","T","")&amp;(IF(Planner!AQ12="","B",""))&amp;(IF(Planner!AP11="","L",""))&amp;(IF(Planner!AR11="","R","")))))))))</f>
        <v/>
      </c>
      <c r="DB18" s="94" t="str">
        <f>IF(Planner!AR11="","",IF(AND(Planner!AR10="",Planner!AR12="",Planner!AQ11="",Planner!AS11=""),"S",IF(AND(Planner!AR10&lt;&gt;"",Planner!AS11&lt;&gt;"",Planner!AR12&lt;&gt;"",Planner!AQ11&lt;&gt;""),"M",IF(AND(Planner!AR10&lt;&gt;"",Planner!AR12&lt;&gt;"",Planner!AQ11="",Planner!AS11=""),"CL",IF(AND(Planner!AQ11&lt;&gt;"",Planner!AS11&lt;&gt;"",Planner!AR10="",Planner!AR12=""),"RW",IF((SUM(IF(Planner!AR10="",1,0),(IF(Planner!AS11="",1,0)),(IF(Planner!AR12="",1,0)),(IF(Planner!AQ11="",1,0))))&gt;2,"E",(IF(Planner!AR10="","T","")&amp;(IF(Planner!AR12="","B",""))&amp;(IF(Planner!AQ11="","L",""))&amp;(IF(Planner!AS11="","R","")))))))))</f>
        <v/>
      </c>
      <c r="DC18" s="94" t="str">
        <f>IF(Planner!AS11="","",IF(AND(Planner!AS10="",Planner!AS12="",Planner!AR11="",Planner!AT11=""),"S",IF(AND(Planner!AS10&lt;&gt;"",Planner!AT11&lt;&gt;"",Planner!AS12&lt;&gt;"",Planner!AR11&lt;&gt;""),"M",IF(AND(Planner!AS10&lt;&gt;"",Planner!AS12&lt;&gt;"",Planner!AR11="",Planner!AT11=""),"CL",IF(AND(Planner!AR11&lt;&gt;"",Planner!AT11&lt;&gt;"",Planner!AS10="",Planner!AS12=""),"RW",IF((SUM(IF(Planner!AS10="",1,0),(IF(Planner!AT11="",1,0)),(IF(Planner!AS12="",1,0)),(IF(Planner!AR11="",1,0))))&gt;2,"E",(IF(Planner!AS10="","T","")&amp;(IF(Planner!AS12="","B",""))&amp;(IF(Planner!AR11="","L",""))&amp;(IF(Planner!AT11="","R","")))))))))</f>
        <v/>
      </c>
      <c r="DD18" s="94" t="str">
        <f>IF(Planner!AT11="","",IF(AND(Planner!AT10="",Planner!AT12="",Planner!AS11="",Planner!AU11=""),"S",IF(AND(Planner!AT10&lt;&gt;"",Planner!AU11&lt;&gt;"",Planner!AT12&lt;&gt;"",Planner!AS11&lt;&gt;""),"M",IF(AND(Planner!AT10&lt;&gt;"",Planner!AT12&lt;&gt;"",Planner!AS11="",Planner!AU11=""),"CL",IF(AND(Planner!AS11&lt;&gt;"",Planner!AU11&lt;&gt;"",Planner!AT10="",Planner!AT12=""),"RW",IF((SUM(IF(Planner!AT10="",1,0),(IF(Planner!AU11="",1,0)),(IF(Planner!AT12="",1,0)),(IF(Planner!AS11="",1,0))))&gt;2,"E",(IF(Planner!AT10="","T","")&amp;(IF(Planner!AT12="","B",""))&amp;(IF(Planner!AS11="","L",""))&amp;(IF(Planner!AU11="","R","")))))))))</f>
        <v/>
      </c>
      <c r="DE18" s="94" t="str">
        <f>IF(Planner!AU11="","",IF(AND(Planner!AU10="",Planner!AU12="",Planner!AT11="",Planner!AV11=""),"S",IF(AND(Planner!AU10&lt;&gt;"",Planner!AV11&lt;&gt;"",Planner!AU12&lt;&gt;"",Planner!AT11&lt;&gt;""),"M",IF(AND(Planner!AU10&lt;&gt;"",Planner!AU12&lt;&gt;"",Planner!AT11="",Planner!AV11=""),"CL",IF(AND(Planner!AT11&lt;&gt;"",Planner!AV11&lt;&gt;"",Planner!AU10="",Planner!AU12=""),"RW",IF((SUM(IF(Planner!AU10="",1,0),(IF(Planner!AV11="",1,0)),(IF(Planner!AU12="",1,0)),(IF(Planner!AT11="",1,0))))&gt;2,"E",(IF(Planner!AU10="","T","")&amp;(IF(Planner!AU12="","B",""))&amp;(IF(Planner!AT11="","L",""))&amp;(IF(Planner!AV11="","R","")))))))))</f>
        <v/>
      </c>
      <c r="DF18" s="94" t="str">
        <f>IF(Planner!AV11="","",IF(AND(Planner!AV10="",Planner!AV12="",Planner!AU11="",Planner!AW11=""),"S",IF(AND(Planner!AV10&lt;&gt;"",Planner!AW11&lt;&gt;"",Planner!AV12&lt;&gt;"",Planner!AU11&lt;&gt;""),"M",IF(AND(Planner!AV10&lt;&gt;"",Planner!AV12&lt;&gt;"",Planner!AU11="",Planner!AW11=""),"CL",IF(AND(Planner!AU11&lt;&gt;"",Planner!AW11&lt;&gt;"",Planner!AV10="",Planner!AV12=""),"RW",IF((SUM(IF(Planner!AV10="",1,0),(IF(Planner!AW11="",1,0)),(IF(Planner!AV12="",1,0)),(IF(Planner!AU11="",1,0))))&gt;2,"E",(IF(Planner!AV10="","T","")&amp;(IF(Planner!AV12="","B",""))&amp;(IF(Planner!AU11="","L",""))&amp;(IF(Planner!AW11="","R","")))))))))</f>
        <v/>
      </c>
      <c r="DG18" s="94" t="str">
        <f>IF(Planner!AW11="","",IF(AND(Planner!AW10="",Planner!AW12="",Planner!AV11="",Planner!AX11=""),"S",IF(AND(Planner!AW10&lt;&gt;"",Planner!AX11&lt;&gt;"",Planner!AW12&lt;&gt;"",Planner!AV11&lt;&gt;""),"M",IF(AND(Planner!AW10&lt;&gt;"",Planner!AW12&lt;&gt;"",Planner!AV11="",Planner!AX11=""),"CL",IF(AND(Planner!AV11&lt;&gt;"",Planner!AX11&lt;&gt;"",Planner!AW10="",Planner!AW12=""),"RW",IF((SUM(IF(Planner!AW10="",1,0),(IF(Planner!AX11="",1,0)),(IF(Planner!AW12="",1,0)),(IF(Planner!AV11="",1,0))))&gt;2,"E",(IF(Planner!AW10="","T","")&amp;(IF(Planner!AW12="","B",""))&amp;(IF(Planner!AV11="","L",""))&amp;(IF(Planner!AX11="","R","")))))))))</f>
        <v/>
      </c>
      <c r="DH18" s="94" t="str">
        <f>IF(Planner!AX11="","",IF(AND(Planner!AX10="",Planner!AX12="",Planner!AW11="",Planner!AY11=""),"S",IF(AND(Planner!AX10&lt;&gt;"",Planner!AY11&lt;&gt;"",Planner!AX12&lt;&gt;"",Planner!AW11&lt;&gt;""),"M",IF(AND(Planner!AX10&lt;&gt;"",Planner!AX12&lt;&gt;"",Planner!AW11="",Planner!AY11=""),"CL",IF(AND(Planner!AW11&lt;&gt;"",Planner!AY11&lt;&gt;"",Planner!AX10="",Planner!AX12=""),"RW",IF((SUM(IF(Planner!AX10="",1,0),(IF(Planner!AY11="",1,0)),(IF(Planner!AX12="",1,0)),(IF(Planner!AW11="",1,0))))&gt;2,"E",(IF(Planner!AX10="","T","")&amp;(IF(Planner!AX12="","B",""))&amp;(IF(Planner!AW11="","L",""))&amp;(IF(Planner!AY11="","R","")))))))))</f>
        <v/>
      </c>
      <c r="DI18" s="94" t="str">
        <f>IF(Planner!AY11="","",IF(AND(Planner!AY10="",Planner!AY12="",Planner!AX11="",Planner!AZ11=""),"S",IF(AND(Planner!AY10&lt;&gt;"",Planner!AZ11&lt;&gt;"",Planner!AY12&lt;&gt;"",Planner!AX11&lt;&gt;""),"M",IF(AND(Planner!AY10&lt;&gt;"",Planner!AY12&lt;&gt;"",Planner!AX11="",Planner!AZ11=""),"CL",IF(AND(Planner!AX11&lt;&gt;"",Planner!AZ11&lt;&gt;"",Planner!AY10="",Planner!AY12=""),"RW",IF((SUM(IF(Planner!AY10="",1,0),(IF(Planner!AZ11="",1,0)),(IF(Planner!AY12="",1,0)),(IF(Planner!AX11="",1,0))))&gt;2,"E",(IF(Planner!AY10="","T","")&amp;(IF(Planner!AY12="","B",""))&amp;(IF(Planner!AX11="","L",""))&amp;(IF(Planner!AZ11="","R","")))))))))</f>
        <v/>
      </c>
      <c r="DK18" s="94" t="str">
        <f t="shared" si="52"/>
        <v/>
      </c>
      <c r="DL18" s="94" t="str">
        <f t="shared" si="53"/>
        <v/>
      </c>
      <c r="DM18" s="94" t="str">
        <f t="shared" si="54"/>
        <v/>
      </c>
      <c r="DN18" s="94" t="str">
        <f t="shared" si="55"/>
        <v/>
      </c>
      <c r="DO18" s="94" t="str">
        <f t="shared" si="56"/>
        <v/>
      </c>
      <c r="DP18" s="94" t="str">
        <f t="shared" si="57"/>
        <v/>
      </c>
      <c r="DQ18" s="94" t="str">
        <f t="shared" si="58"/>
        <v/>
      </c>
      <c r="DR18" s="94" t="str">
        <f t="shared" si="59"/>
        <v/>
      </c>
      <c r="DS18" s="94" t="str">
        <f t="shared" si="60"/>
        <v/>
      </c>
      <c r="DT18" s="94" t="str">
        <f t="shared" si="61"/>
        <v/>
      </c>
      <c r="DU18" s="94" t="str">
        <f t="shared" si="62"/>
        <v/>
      </c>
      <c r="DV18" s="94" t="str">
        <f t="shared" si="63"/>
        <v/>
      </c>
      <c r="DW18" s="94" t="str">
        <f t="shared" si="64"/>
        <v/>
      </c>
      <c r="DX18" s="94" t="str">
        <f t="shared" si="65"/>
        <v/>
      </c>
      <c r="DY18" s="94" t="str">
        <f t="shared" si="66"/>
        <v/>
      </c>
      <c r="DZ18" s="94" t="str">
        <f t="shared" si="67"/>
        <v/>
      </c>
      <c r="EA18" s="94" t="str">
        <f t="shared" si="68"/>
        <v/>
      </c>
      <c r="EB18" s="94" t="str">
        <f t="shared" si="69"/>
        <v/>
      </c>
      <c r="EC18" s="94" t="str">
        <f t="shared" si="70"/>
        <v/>
      </c>
      <c r="ED18" s="94" t="str">
        <f t="shared" si="71"/>
        <v/>
      </c>
      <c r="EE18" s="94" t="str">
        <f t="shared" si="72"/>
        <v/>
      </c>
      <c r="EF18" s="94" t="str">
        <f t="shared" si="73"/>
        <v/>
      </c>
      <c r="EG18" s="94" t="str">
        <f t="shared" si="74"/>
        <v/>
      </c>
      <c r="EH18" s="94" t="str">
        <f t="shared" si="75"/>
        <v/>
      </c>
      <c r="EI18" s="94" t="str">
        <f t="shared" si="76"/>
        <v/>
      </c>
      <c r="EJ18" s="94" t="str">
        <f t="shared" si="77"/>
        <v/>
      </c>
      <c r="EK18" s="94" t="str">
        <f t="shared" si="78"/>
        <v/>
      </c>
      <c r="EL18" s="94" t="str">
        <f t="shared" si="79"/>
        <v/>
      </c>
      <c r="EM18" s="94" t="str">
        <f t="shared" si="80"/>
        <v/>
      </c>
      <c r="EN18" s="94" t="str">
        <f t="shared" si="81"/>
        <v/>
      </c>
      <c r="EO18" s="94" t="str">
        <f t="shared" si="82"/>
        <v/>
      </c>
      <c r="EP18" s="94" t="str">
        <f t="shared" si="83"/>
        <v/>
      </c>
      <c r="EQ18" s="94" t="str">
        <f t="shared" si="84"/>
        <v/>
      </c>
      <c r="ER18" s="94" t="str">
        <f t="shared" si="85"/>
        <v/>
      </c>
      <c r="ES18" s="94" t="str">
        <f t="shared" si="86"/>
        <v/>
      </c>
      <c r="ET18" s="94" t="str">
        <f t="shared" si="87"/>
        <v/>
      </c>
      <c r="EU18" s="94" t="str">
        <f t="shared" si="88"/>
        <v/>
      </c>
      <c r="EV18" s="94" t="str">
        <f t="shared" si="89"/>
        <v/>
      </c>
      <c r="EW18" s="94" t="str">
        <f t="shared" si="90"/>
        <v/>
      </c>
      <c r="EX18" s="94" t="str">
        <f t="shared" si="91"/>
        <v/>
      </c>
      <c r="EY18" s="94" t="str">
        <f t="shared" si="92"/>
        <v/>
      </c>
      <c r="EZ18" s="94" t="str">
        <f t="shared" si="93"/>
        <v/>
      </c>
      <c r="FA18" s="94" t="str">
        <f t="shared" si="94"/>
        <v/>
      </c>
      <c r="FB18" s="94" t="str">
        <f t="shared" si="95"/>
        <v/>
      </c>
      <c r="FC18" s="94" t="str">
        <f t="shared" si="96"/>
        <v/>
      </c>
      <c r="FD18" s="94" t="str">
        <f t="shared" si="97"/>
        <v/>
      </c>
      <c r="FE18" s="94" t="str">
        <f t="shared" si="98"/>
        <v/>
      </c>
      <c r="FF18" s="94" t="str">
        <f t="shared" si="99"/>
        <v/>
      </c>
      <c r="FG18" s="94" t="str">
        <f t="shared" si="100"/>
        <v/>
      </c>
      <c r="FH18" s="94" t="str">
        <f t="shared" si="101"/>
        <v/>
      </c>
    </row>
    <row r="19" spans="2:164" x14ac:dyDescent="0.25">
      <c r="B19" s="94" t="str">
        <f t="shared" si="2"/>
        <v/>
      </c>
      <c r="C19" s="94" t="str">
        <f t="shared" si="3"/>
        <v/>
      </c>
      <c r="D19" s="94" t="str">
        <f t="shared" si="4"/>
        <v/>
      </c>
      <c r="E19" s="94" t="str">
        <f t="shared" si="5"/>
        <v/>
      </c>
      <c r="F19" s="94" t="str">
        <f t="shared" si="6"/>
        <v/>
      </c>
      <c r="G19" s="94" t="str">
        <f t="shared" si="7"/>
        <v/>
      </c>
      <c r="H19" s="94" t="str">
        <f t="shared" si="8"/>
        <v/>
      </c>
      <c r="I19" s="94" t="str">
        <f t="shared" si="9"/>
        <v/>
      </c>
      <c r="J19" s="94" t="str">
        <f t="shared" si="10"/>
        <v/>
      </c>
      <c r="K19" s="94" t="str">
        <f t="shared" si="11"/>
        <v/>
      </c>
      <c r="L19" s="94" t="str">
        <f t="shared" si="12"/>
        <v/>
      </c>
      <c r="M19" s="94" t="str">
        <f t="shared" si="13"/>
        <v/>
      </c>
      <c r="N19" s="94" t="str">
        <f t="shared" si="14"/>
        <v/>
      </c>
      <c r="O19" s="94" t="str">
        <f t="shared" si="15"/>
        <v/>
      </c>
      <c r="P19" s="94" t="str">
        <f t="shared" si="16"/>
        <v/>
      </c>
      <c r="Q19" s="94" t="str">
        <f t="shared" si="17"/>
        <v/>
      </c>
      <c r="R19" s="94" t="str">
        <f t="shared" si="18"/>
        <v/>
      </c>
      <c r="S19" s="94" t="str">
        <f t="shared" si="19"/>
        <v/>
      </c>
      <c r="T19" s="94" t="str">
        <f t="shared" si="20"/>
        <v/>
      </c>
      <c r="U19" s="94" t="str">
        <f t="shared" si="21"/>
        <v/>
      </c>
      <c r="V19" s="94" t="str">
        <f t="shared" si="22"/>
        <v/>
      </c>
      <c r="W19" s="94" t="str">
        <f t="shared" si="23"/>
        <v/>
      </c>
      <c r="X19" s="94" t="str">
        <f t="shared" si="24"/>
        <v/>
      </c>
      <c r="Y19" s="94" t="str">
        <f t="shared" si="25"/>
        <v/>
      </c>
      <c r="Z19" s="94" t="str">
        <f t="shared" si="26"/>
        <v/>
      </c>
      <c r="AA19" s="94" t="str">
        <f t="shared" si="27"/>
        <v/>
      </c>
      <c r="AB19" s="94" t="str">
        <f t="shared" si="28"/>
        <v/>
      </c>
      <c r="AC19" s="94" t="str">
        <f t="shared" si="29"/>
        <v/>
      </c>
      <c r="AD19" s="94" t="str">
        <f t="shared" si="30"/>
        <v/>
      </c>
      <c r="AE19" s="94" t="str">
        <f t="shared" si="31"/>
        <v/>
      </c>
      <c r="AF19" s="94" t="str">
        <f t="shared" si="32"/>
        <v/>
      </c>
      <c r="AG19" s="94" t="str">
        <f t="shared" si="33"/>
        <v/>
      </c>
      <c r="AH19" s="94" t="str">
        <f t="shared" si="34"/>
        <v/>
      </c>
      <c r="AI19" s="94" t="str">
        <f t="shared" si="35"/>
        <v/>
      </c>
      <c r="AJ19" s="94" t="str">
        <f t="shared" si="36"/>
        <v/>
      </c>
      <c r="AK19" s="94" t="str">
        <f t="shared" si="37"/>
        <v/>
      </c>
      <c r="AL19" s="94" t="str">
        <f t="shared" si="38"/>
        <v/>
      </c>
      <c r="AM19" s="94" t="str">
        <f t="shared" si="39"/>
        <v/>
      </c>
      <c r="AN19" s="94" t="str">
        <f t="shared" si="40"/>
        <v/>
      </c>
      <c r="AO19" s="94" t="str">
        <f t="shared" si="41"/>
        <v/>
      </c>
      <c r="AP19" s="94" t="str">
        <f t="shared" si="42"/>
        <v/>
      </c>
      <c r="AQ19" s="94" t="str">
        <f t="shared" si="43"/>
        <v/>
      </c>
      <c r="AR19" s="94" t="str">
        <f t="shared" si="44"/>
        <v/>
      </c>
      <c r="AS19" s="94" t="str">
        <f t="shared" si="45"/>
        <v/>
      </c>
      <c r="AT19" s="94" t="str">
        <f t="shared" si="46"/>
        <v/>
      </c>
      <c r="AU19" s="94" t="str">
        <f t="shared" si="47"/>
        <v/>
      </c>
      <c r="AV19" s="94" t="str">
        <f t="shared" si="48"/>
        <v/>
      </c>
      <c r="AW19" s="94" t="str">
        <f t="shared" si="49"/>
        <v/>
      </c>
      <c r="AX19" s="94" t="str">
        <f t="shared" si="50"/>
        <v/>
      </c>
      <c r="AY19" s="94" t="str">
        <f t="shared" si="51"/>
        <v/>
      </c>
      <c r="AZ19" s="1"/>
      <c r="BA19" t="s">
        <v>122</v>
      </c>
      <c r="BB19" s="1"/>
      <c r="BC19" s="1" t="s">
        <v>93</v>
      </c>
      <c r="BL19" s="94" t="str">
        <f>IF(Planner!B12="","",IF(AND(Planner!B11="",Planner!B13="",Planner!A12="",Planner!C12=""),"S",IF(AND(Planner!B11&lt;&gt;"",Planner!C12&lt;&gt;"",Planner!B13&lt;&gt;"",Planner!A12&lt;&gt;""),"M",IF(AND(Planner!B11&lt;&gt;"",Planner!B13&lt;&gt;"",Planner!A12="",Planner!C12=""),"CL",IF(AND(Planner!A12&lt;&gt;"",Planner!C12&lt;&gt;"",Planner!B11="",Planner!B13=""),"RW",IF((SUM(IF(Planner!B11="",1,0),(IF(Planner!C12="",1,0)),(IF(Planner!B13="",1,0)),(IF(Planner!A12="",1,0))))&gt;2,"E",(IF(Planner!B11="","T","")&amp;(IF(Planner!B13="","B",""))&amp;(IF(Planner!A12="","L",""))&amp;(IF(Planner!C12="","R","")))))))))</f>
        <v/>
      </c>
      <c r="BM19" s="94" t="str">
        <f>IF(Planner!C12="","",IF(AND(Planner!C11="",Planner!C13="",Planner!B12="",Planner!D12=""),"S",IF(AND(Planner!C11&lt;&gt;"",Planner!D12&lt;&gt;"",Planner!C13&lt;&gt;"",Planner!B12&lt;&gt;""),"M",IF(AND(Planner!C11&lt;&gt;"",Planner!C13&lt;&gt;"",Planner!B12="",Planner!D12=""),"CL",IF(AND(Planner!B12&lt;&gt;"",Planner!D12&lt;&gt;"",Planner!C11="",Planner!C13=""),"RW",IF((SUM(IF(Planner!C11="",1,0),(IF(Planner!D12="",1,0)),(IF(Planner!C13="",1,0)),(IF(Planner!B12="",1,0))))&gt;2,"E",(IF(Planner!C11="","T","")&amp;(IF(Planner!C13="","B",""))&amp;(IF(Planner!B12="","L",""))&amp;(IF(Planner!D12="","R","")))))))))</f>
        <v/>
      </c>
      <c r="BN19" s="94" t="str">
        <f>IF(Planner!D12="","",IF(AND(Planner!D11="",Planner!D13="",Planner!C12="",Planner!E12=""),"S",IF(AND(Planner!D11&lt;&gt;"",Planner!E12&lt;&gt;"",Planner!D13&lt;&gt;"",Planner!C12&lt;&gt;""),"M",IF(AND(Planner!D11&lt;&gt;"",Planner!D13&lt;&gt;"",Planner!C12="",Planner!E12=""),"CL",IF(AND(Planner!C12&lt;&gt;"",Planner!E12&lt;&gt;"",Planner!D11="",Planner!D13=""),"RW",IF((SUM(IF(Planner!D11="",1,0),(IF(Planner!E12="",1,0)),(IF(Planner!D13="",1,0)),(IF(Planner!C12="",1,0))))&gt;2,"E",(IF(Planner!D11="","T","")&amp;(IF(Planner!D13="","B",""))&amp;(IF(Planner!C12="","L",""))&amp;(IF(Planner!E12="","R","")))))))))</f>
        <v/>
      </c>
      <c r="BO19" s="94" t="str">
        <f>IF(Planner!E12="","",IF(AND(Planner!E11="",Planner!E13="",Planner!D12="",Planner!F12=""),"S",IF(AND(Planner!E11&lt;&gt;"",Planner!F12&lt;&gt;"",Planner!E13&lt;&gt;"",Planner!D12&lt;&gt;""),"M",IF(AND(Planner!E11&lt;&gt;"",Planner!E13&lt;&gt;"",Planner!D12="",Planner!F12=""),"CL",IF(AND(Planner!D12&lt;&gt;"",Planner!F12&lt;&gt;"",Planner!E11="",Planner!E13=""),"RW",IF((SUM(IF(Planner!E11="",1,0),(IF(Planner!F12="",1,0)),(IF(Planner!E13="",1,0)),(IF(Planner!D12="",1,0))))&gt;2,"E",(IF(Planner!E11="","T","")&amp;(IF(Planner!E13="","B",""))&amp;(IF(Planner!D12="","L",""))&amp;(IF(Planner!F12="","R","")))))))))</f>
        <v/>
      </c>
      <c r="BP19" s="94" t="str">
        <f>IF(Planner!F12="","",IF(AND(Planner!F11="",Planner!F13="",Planner!E12="",Planner!G12=""),"S",IF(AND(Planner!F11&lt;&gt;"",Planner!G12&lt;&gt;"",Planner!F13&lt;&gt;"",Planner!E12&lt;&gt;""),"M",IF(AND(Planner!F11&lt;&gt;"",Planner!F13&lt;&gt;"",Planner!E12="",Planner!G12=""),"CL",IF(AND(Planner!E12&lt;&gt;"",Planner!G12&lt;&gt;"",Planner!F11="",Planner!F13=""),"RW",IF((SUM(IF(Planner!F11="",1,0),(IF(Planner!G12="",1,0)),(IF(Planner!F13="",1,0)),(IF(Planner!E12="",1,0))))&gt;2,"E",(IF(Planner!F11="","T","")&amp;(IF(Planner!F13="","B",""))&amp;(IF(Planner!E12="","L",""))&amp;(IF(Planner!G12="","R","")))))))))</f>
        <v/>
      </c>
      <c r="BQ19" s="94" t="str">
        <f>IF(Planner!G12="","",IF(AND(Planner!G11="",Planner!G13="",Planner!F12="",Planner!H12=""),"S",IF(AND(Planner!G11&lt;&gt;"",Planner!H12&lt;&gt;"",Planner!G13&lt;&gt;"",Planner!F12&lt;&gt;""),"M",IF(AND(Planner!G11&lt;&gt;"",Planner!G13&lt;&gt;"",Planner!F12="",Planner!H12=""),"CL",IF(AND(Planner!F12&lt;&gt;"",Planner!H12&lt;&gt;"",Planner!G11="",Planner!G13=""),"RW",IF((SUM(IF(Planner!G11="",1,0),(IF(Planner!H12="",1,0)),(IF(Planner!G13="",1,0)),(IF(Planner!F12="",1,0))))&gt;2,"E",(IF(Planner!G11="","T","")&amp;(IF(Planner!G13="","B",""))&amp;(IF(Planner!F12="","L",""))&amp;(IF(Planner!H12="","R","")))))))))</f>
        <v/>
      </c>
      <c r="BR19" s="94" t="str">
        <f>IF(Planner!H12="","",IF(AND(Planner!H11="",Planner!H13="",Planner!G12="",Planner!I12=""),"S",IF(AND(Planner!H11&lt;&gt;"",Planner!I12&lt;&gt;"",Planner!H13&lt;&gt;"",Planner!G12&lt;&gt;""),"M",IF(AND(Planner!H11&lt;&gt;"",Planner!H13&lt;&gt;"",Planner!G12="",Planner!I12=""),"CL",IF(AND(Planner!G12&lt;&gt;"",Planner!I12&lt;&gt;"",Planner!H11="",Planner!H13=""),"RW",IF((SUM(IF(Planner!H11="",1,0),(IF(Planner!I12="",1,0)),(IF(Planner!H13="",1,0)),(IF(Planner!G12="",1,0))))&gt;2,"E",(IF(Planner!H11="","T","")&amp;(IF(Planner!H13="","B",""))&amp;(IF(Planner!G12="","L",""))&amp;(IF(Planner!I12="","R","")))))))))</f>
        <v/>
      </c>
      <c r="BS19" s="94" t="str">
        <f>IF(Planner!I12="","",IF(AND(Planner!I11="",Planner!I13="",Planner!H12="",Planner!J12=""),"S",IF(AND(Planner!I11&lt;&gt;"",Planner!J12&lt;&gt;"",Planner!I13&lt;&gt;"",Planner!H12&lt;&gt;""),"M",IF(AND(Planner!I11&lt;&gt;"",Planner!I13&lt;&gt;"",Planner!H12="",Planner!J12=""),"CL",IF(AND(Planner!H12&lt;&gt;"",Planner!J12&lt;&gt;"",Planner!I11="",Planner!I13=""),"RW",IF((SUM(IF(Planner!I11="",1,0),(IF(Planner!J12="",1,0)),(IF(Planner!I13="",1,0)),(IF(Planner!H12="",1,0))))&gt;2,"E",(IF(Planner!I11="","T","")&amp;(IF(Planner!I13="","B",""))&amp;(IF(Planner!H12="","L",""))&amp;(IF(Planner!J12="","R","")))))))))</f>
        <v/>
      </c>
      <c r="BT19" s="94" t="str">
        <f>IF(Planner!J12="","",IF(AND(Planner!J11="",Planner!J13="",Planner!I12="",Planner!K12=""),"S",IF(AND(Planner!J11&lt;&gt;"",Planner!K12&lt;&gt;"",Planner!J13&lt;&gt;"",Planner!I12&lt;&gt;""),"M",IF(AND(Planner!J11&lt;&gt;"",Planner!J13&lt;&gt;"",Planner!I12="",Planner!K12=""),"CL",IF(AND(Planner!I12&lt;&gt;"",Planner!K12&lt;&gt;"",Planner!J11="",Planner!J13=""),"RW",IF((SUM(IF(Planner!J11="",1,0),(IF(Planner!K12="",1,0)),(IF(Planner!J13="",1,0)),(IF(Planner!I12="",1,0))))&gt;2,"E",(IF(Planner!J11="","T","")&amp;(IF(Planner!J13="","B",""))&amp;(IF(Planner!I12="","L",""))&amp;(IF(Planner!K12="","R","")))))))))</f>
        <v/>
      </c>
      <c r="BU19" s="94" t="str">
        <f>IF(Planner!K12="","",IF(AND(Planner!K11="",Planner!K13="",Planner!J12="",Planner!L12=""),"S",IF(AND(Planner!K11&lt;&gt;"",Planner!L12&lt;&gt;"",Planner!K13&lt;&gt;"",Planner!J12&lt;&gt;""),"M",IF(AND(Planner!K11&lt;&gt;"",Planner!K13&lt;&gt;"",Planner!J12="",Planner!L12=""),"CL",IF(AND(Planner!J12&lt;&gt;"",Planner!L12&lt;&gt;"",Planner!K11="",Planner!K13=""),"RW",IF((SUM(IF(Planner!K11="",1,0),(IF(Planner!L12="",1,0)),(IF(Planner!K13="",1,0)),(IF(Planner!J12="",1,0))))&gt;2,"E",(IF(Planner!K11="","T","")&amp;(IF(Planner!K13="","B",""))&amp;(IF(Planner!J12="","L",""))&amp;(IF(Planner!L12="","R","")))))))))</f>
        <v/>
      </c>
      <c r="BV19" s="94" t="str">
        <f>IF(Planner!L12="","",IF(AND(Planner!L11="",Planner!L13="",Planner!K12="",Planner!M12=""),"S",IF(AND(Planner!L11&lt;&gt;"",Planner!M12&lt;&gt;"",Planner!L13&lt;&gt;"",Planner!K12&lt;&gt;""),"M",IF(AND(Planner!L11&lt;&gt;"",Planner!L13&lt;&gt;"",Planner!K12="",Planner!M12=""),"CL",IF(AND(Planner!K12&lt;&gt;"",Planner!M12&lt;&gt;"",Planner!L11="",Planner!L13=""),"RW",IF((SUM(IF(Planner!L11="",1,0),(IF(Planner!M12="",1,0)),(IF(Planner!L13="",1,0)),(IF(Planner!K12="",1,0))))&gt;2,"E",(IF(Planner!L11="","T","")&amp;(IF(Planner!L13="","B",""))&amp;(IF(Planner!K12="","L",""))&amp;(IF(Planner!M12="","R","")))))))))</f>
        <v/>
      </c>
      <c r="BW19" s="94" t="str">
        <f>IF(Planner!M12="","",IF(AND(Planner!M11="",Planner!M13="",Planner!L12="",Planner!N12=""),"S",IF(AND(Planner!M11&lt;&gt;"",Planner!N12&lt;&gt;"",Planner!M13&lt;&gt;"",Planner!L12&lt;&gt;""),"M",IF(AND(Planner!M11&lt;&gt;"",Planner!M13&lt;&gt;"",Planner!L12="",Planner!N12=""),"CL",IF(AND(Planner!L12&lt;&gt;"",Planner!N12&lt;&gt;"",Planner!M11="",Planner!M13=""),"RW",IF((SUM(IF(Planner!M11="",1,0),(IF(Planner!N12="",1,0)),(IF(Planner!M13="",1,0)),(IF(Planner!L12="",1,0))))&gt;2,"E",(IF(Planner!M11="","T","")&amp;(IF(Planner!M13="","B",""))&amp;(IF(Planner!L12="","L",""))&amp;(IF(Planner!N12="","R","")))))))))</f>
        <v/>
      </c>
      <c r="BX19" s="94" t="str">
        <f>IF(Planner!N12="","",IF(AND(Planner!N11="",Planner!N13="",Planner!M12="",Planner!O12=""),"S",IF(AND(Planner!N11&lt;&gt;"",Planner!O12&lt;&gt;"",Planner!N13&lt;&gt;"",Planner!M12&lt;&gt;""),"M",IF(AND(Planner!N11&lt;&gt;"",Planner!N13&lt;&gt;"",Planner!M12="",Planner!O12=""),"CL",IF(AND(Planner!M12&lt;&gt;"",Planner!O12&lt;&gt;"",Planner!N11="",Planner!N13=""),"RW",IF((SUM(IF(Planner!N11="",1,0),(IF(Planner!O12="",1,0)),(IF(Planner!N13="",1,0)),(IF(Planner!M12="",1,0))))&gt;2,"E",(IF(Planner!N11="","T","")&amp;(IF(Planner!N13="","B",""))&amp;(IF(Planner!M12="","L",""))&amp;(IF(Planner!O12="","R","")))))))))</f>
        <v/>
      </c>
      <c r="BY19" s="94" t="str">
        <f>IF(Planner!O12="","",IF(AND(Planner!O11="",Planner!O13="",Planner!N12="",Planner!P12=""),"S",IF(AND(Planner!O11&lt;&gt;"",Planner!P12&lt;&gt;"",Planner!O13&lt;&gt;"",Planner!N12&lt;&gt;""),"M",IF(AND(Planner!O11&lt;&gt;"",Planner!O13&lt;&gt;"",Planner!N12="",Planner!P12=""),"CL",IF(AND(Planner!N12&lt;&gt;"",Planner!P12&lt;&gt;"",Planner!O11="",Planner!O13=""),"RW",IF((SUM(IF(Planner!O11="",1,0),(IF(Planner!P12="",1,0)),(IF(Planner!O13="",1,0)),(IF(Planner!N12="",1,0))))&gt;2,"E",(IF(Planner!O11="","T","")&amp;(IF(Planner!O13="","B",""))&amp;(IF(Planner!N12="","L",""))&amp;(IF(Planner!P12="","R","")))))))))</f>
        <v/>
      </c>
      <c r="BZ19" s="94" t="str">
        <f>IF(Planner!P12="","",IF(AND(Planner!P11="",Planner!P13="",Planner!O12="",Planner!Q12=""),"S",IF(AND(Planner!P11&lt;&gt;"",Planner!Q12&lt;&gt;"",Planner!P13&lt;&gt;"",Planner!O12&lt;&gt;""),"M",IF(AND(Planner!P11&lt;&gt;"",Planner!P13&lt;&gt;"",Planner!O12="",Planner!Q12=""),"CL",IF(AND(Planner!O12&lt;&gt;"",Planner!Q12&lt;&gt;"",Planner!P11="",Planner!P13=""),"RW",IF((SUM(IF(Planner!P11="",1,0),(IF(Planner!Q12="",1,0)),(IF(Planner!P13="",1,0)),(IF(Planner!O12="",1,0))))&gt;2,"E",(IF(Planner!P11="","T","")&amp;(IF(Planner!P13="","B",""))&amp;(IF(Planner!O12="","L",""))&amp;(IF(Planner!Q12="","R","")))))))))</f>
        <v/>
      </c>
      <c r="CA19" s="94" t="str">
        <f>IF(Planner!Q12="","",IF(AND(Planner!Q11="",Planner!Q13="",Planner!P12="",Planner!R12=""),"S",IF(AND(Planner!Q11&lt;&gt;"",Planner!R12&lt;&gt;"",Planner!Q13&lt;&gt;"",Planner!P12&lt;&gt;""),"M",IF(AND(Planner!Q11&lt;&gt;"",Planner!Q13&lt;&gt;"",Planner!P12="",Planner!R12=""),"CL",IF(AND(Planner!P12&lt;&gt;"",Planner!R12&lt;&gt;"",Planner!Q11="",Planner!Q13=""),"RW",IF((SUM(IF(Planner!Q11="",1,0),(IF(Planner!R12="",1,0)),(IF(Planner!Q13="",1,0)),(IF(Planner!P12="",1,0))))&gt;2,"E",(IF(Planner!Q11="","T","")&amp;(IF(Planner!Q13="","B",""))&amp;(IF(Planner!P12="","L",""))&amp;(IF(Planner!R12="","R","")))))))))</f>
        <v/>
      </c>
      <c r="CB19" s="94" t="str">
        <f>IF(Planner!R12="","",IF(AND(Planner!R11="",Planner!R13="",Planner!Q12="",Planner!S12=""),"S",IF(AND(Planner!R11&lt;&gt;"",Planner!S12&lt;&gt;"",Planner!R13&lt;&gt;"",Planner!Q12&lt;&gt;""),"M",IF(AND(Planner!R11&lt;&gt;"",Planner!R13&lt;&gt;"",Planner!Q12="",Planner!S12=""),"CL",IF(AND(Planner!Q12&lt;&gt;"",Planner!S12&lt;&gt;"",Planner!R11="",Planner!R13=""),"RW",IF((SUM(IF(Planner!R11="",1,0),(IF(Planner!S12="",1,0)),(IF(Planner!R13="",1,0)),(IF(Planner!Q12="",1,0))))&gt;2,"E",(IF(Planner!R11="","T","")&amp;(IF(Planner!R13="","B",""))&amp;(IF(Planner!Q12="","L",""))&amp;(IF(Planner!S12="","R","")))))))))</f>
        <v/>
      </c>
      <c r="CC19" s="94" t="str">
        <f>IF(Planner!S12="","",IF(AND(Planner!S11="",Planner!S13="",Planner!R12="",Planner!T12=""),"S",IF(AND(Planner!S11&lt;&gt;"",Planner!T12&lt;&gt;"",Planner!S13&lt;&gt;"",Planner!R12&lt;&gt;""),"M",IF(AND(Planner!S11&lt;&gt;"",Planner!S13&lt;&gt;"",Planner!R12="",Planner!T12=""),"CL",IF(AND(Planner!R12&lt;&gt;"",Planner!T12&lt;&gt;"",Planner!S11="",Planner!S13=""),"RW",IF((SUM(IF(Planner!S11="",1,0),(IF(Planner!T12="",1,0)),(IF(Planner!S13="",1,0)),(IF(Planner!R12="",1,0))))&gt;2,"E",(IF(Planner!S11="","T","")&amp;(IF(Planner!S13="","B",""))&amp;(IF(Planner!R12="","L",""))&amp;(IF(Planner!T12="","R","")))))))))</f>
        <v/>
      </c>
      <c r="CD19" s="94" t="str">
        <f>IF(Planner!T12="","",IF(AND(Planner!T11="",Planner!T13="",Planner!S12="",Planner!U12=""),"S",IF(AND(Planner!T11&lt;&gt;"",Planner!U12&lt;&gt;"",Planner!T13&lt;&gt;"",Planner!S12&lt;&gt;""),"M",IF(AND(Planner!T11&lt;&gt;"",Planner!T13&lt;&gt;"",Planner!S12="",Planner!U12=""),"CL",IF(AND(Planner!S12&lt;&gt;"",Planner!U12&lt;&gt;"",Planner!T11="",Planner!T13=""),"RW",IF((SUM(IF(Planner!T11="",1,0),(IF(Planner!U12="",1,0)),(IF(Planner!T13="",1,0)),(IF(Planner!S12="",1,0))))&gt;2,"E",(IF(Planner!T11="","T","")&amp;(IF(Planner!T13="","B",""))&amp;(IF(Planner!S12="","L",""))&amp;(IF(Planner!U12="","R","")))))))))</f>
        <v/>
      </c>
      <c r="CE19" s="94" t="str">
        <f>IF(Planner!U12="","",IF(AND(Planner!U11="",Planner!U13="",Planner!T12="",Planner!V12=""),"S",IF(AND(Planner!U11&lt;&gt;"",Planner!V12&lt;&gt;"",Planner!U13&lt;&gt;"",Planner!T12&lt;&gt;""),"M",IF(AND(Planner!U11&lt;&gt;"",Planner!U13&lt;&gt;"",Planner!T12="",Planner!V12=""),"CL",IF(AND(Planner!T12&lt;&gt;"",Planner!V12&lt;&gt;"",Planner!U11="",Planner!U13=""),"RW",IF((SUM(IF(Planner!U11="",1,0),(IF(Planner!V12="",1,0)),(IF(Planner!U13="",1,0)),(IF(Planner!T12="",1,0))))&gt;2,"E",(IF(Planner!U11="","T","")&amp;(IF(Planner!U13="","B",""))&amp;(IF(Planner!T12="","L",""))&amp;(IF(Planner!V12="","R","")))))))))</f>
        <v/>
      </c>
      <c r="CF19" s="94" t="str">
        <f>IF(Planner!V12="","",IF(AND(Planner!V11="",Planner!V13="",Planner!U12="",Planner!W12=""),"S",IF(AND(Planner!V11&lt;&gt;"",Planner!W12&lt;&gt;"",Planner!V13&lt;&gt;"",Planner!U12&lt;&gt;""),"M",IF(AND(Planner!V11&lt;&gt;"",Planner!V13&lt;&gt;"",Planner!U12="",Planner!W12=""),"CL",IF(AND(Planner!U12&lt;&gt;"",Planner!W12&lt;&gt;"",Planner!V11="",Planner!V13=""),"RW",IF((SUM(IF(Planner!V11="",1,0),(IF(Planner!W12="",1,0)),(IF(Planner!V13="",1,0)),(IF(Planner!U12="",1,0))))&gt;2,"E",(IF(Planner!V11="","T","")&amp;(IF(Planner!V13="","B",""))&amp;(IF(Planner!U12="","L",""))&amp;(IF(Planner!W12="","R","")))))))))</f>
        <v/>
      </c>
      <c r="CG19" s="94" t="str">
        <f>IF(Planner!W12="","",IF(AND(Planner!W11="",Planner!W13="",Planner!V12="",Planner!X12=""),"S",IF(AND(Planner!W11&lt;&gt;"",Planner!X12&lt;&gt;"",Planner!W13&lt;&gt;"",Planner!V12&lt;&gt;""),"M",IF(AND(Planner!W11&lt;&gt;"",Planner!W13&lt;&gt;"",Planner!V12="",Planner!X12=""),"CL",IF(AND(Planner!V12&lt;&gt;"",Planner!X12&lt;&gt;"",Planner!W11="",Planner!W13=""),"RW",IF((SUM(IF(Planner!W11="",1,0),(IF(Planner!X12="",1,0)),(IF(Planner!W13="",1,0)),(IF(Planner!V12="",1,0))))&gt;2,"E",(IF(Planner!W11="","T","")&amp;(IF(Planner!W13="","B",""))&amp;(IF(Planner!V12="","L",""))&amp;(IF(Planner!X12="","R","")))))))))</f>
        <v/>
      </c>
      <c r="CH19" s="94" t="str">
        <f>IF(Planner!X12="","",IF(AND(Planner!X11="",Planner!X13="",Planner!W12="",Planner!Y12=""),"S",IF(AND(Planner!X11&lt;&gt;"",Planner!Y12&lt;&gt;"",Planner!X13&lt;&gt;"",Planner!W12&lt;&gt;""),"M",IF(AND(Planner!X11&lt;&gt;"",Planner!X13&lt;&gt;"",Planner!W12="",Planner!Y12=""),"CL",IF(AND(Planner!W12&lt;&gt;"",Planner!Y12&lt;&gt;"",Planner!X11="",Planner!X13=""),"RW",IF((SUM(IF(Planner!X11="",1,0),(IF(Planner!Y12="",1,0)),(IF(Planner!X13="",1,0)),(IF(Planner!W12="",1,0))))&gt;2,"E",(IF(Planner!X11="","T","")&amp;(IF(Planner!X13="","B",""))&amp;(IF(Planner!W12="","L",""))&amp;(IF(Planner!Y12="","R","")))))))))</f>
        <v/>
      </c>
      <c r="CI19" s="94" t="str">
        <f>IF(Planner!Y12="","",IF(AND(Planner!Y11="",Planner!Y13="",Planner!X12="",Planner!Z12=""),"S",IF(AND(Planner!Y11&lt;&gt;"",Planner!Z12&lt;&gt;"",Planner!Y13&lt;&gt;"",Planner!X12&lt;&gt;""),"M",IF(AND(Planner!Y11&lt;&gt;"",Planner!Y13&lt;&gt;"",Planner!X12="",Planner!Z12=""),"CL",IF(AND(Planner!X12&lt;&gt;"",Planner!Z12&lt;&gt;"",Planner!Y11="",Planner!Y13=""),"RW",IF((SUM(IF(Planner!Y11="",1,0),(IF(Planner!Z12="",1,0)),(IF(Planner!Y13="",1,0)),(IF(Planner!X12="",1,0))))&gt;2,"E",(IF(Planner!Y11="","T","")&amp;(IF(Planner!Y13="","B",""))&amp;(IF(Planner!X12="","L",""))&amp;(IF(Planner!Z12="","R","")))))))))</f>
        <v/>
      </c>
      <c r="CJ19" s="94" t="str">
        <f>IF(Planner!Z12="","",IF(AND(Planner!Z11="",Planner!Z13="",Planner!Y12="",Planner!AA12=""),"S",IF(AND(Planner!Z11&lt;&gt;"",Planner!AA12&lt;&gt;"",Planner!Z13&lt;&gt;"",Planner!Y12&lt;&gt;""),"M",IF(AND(Planner!Z11&lt;&gt;"",Planner!Z13&lt;&gt;"",Planner!Y12="",Planner!AA12=""),"CL",IF(AND(Planner!Y12&lt;&gt;"",Planner!AA12&lt;&gt;"",Planner!Z11="",Planner!Z13=""),"RW",IF((SUM(IF(Planner!Z11="",1,0),(IF(Planner!AA12="",1,0)),(IF(Planner!Z13="",1,0)),(IF(Planner!Y12="",1,0))))&gt;2,"E",(IF(Planner!Z11="","T","")&amp;(IF(Planner!Z13="","B",""))&amp;(IF(Planner!Y12="","L",""))&amp;(IF(Planner!AA12="","R","")))))))))</f>
        <v/>
      </c>
      <c r="CK19" s="94" t="str">
        <f>IF(Planner!AA12="","",IF(AND(Planner!AA11="",Planner!AA13="",Planner!Z12="",Planner!AB12=""),"S",IF(AND(Planner!AA11&lt;&gt;"",Planner!AB12&lt;&gt;"",Planner!AA13&lt;&gt;"",Planner!Z12&lt;&gt;""),"M",IF(AND(Planner!AA11&lt;&gt;"",Planner!AA13&lt;&gt;"",Planner!Z12="",Planner!AB12=""),"CL",IF(AND(Planner!Z12&lt;&gt;"",Planner!AB12&lt;&gt;"",Planner!AA11="",Planner!AA13=""),"RW",IF((SUM(IF(Planner!AA11="",1,0),(IF(Planner!AB12="",1,0)),(IF(Planner!AA13="",1,0)),(IF(Planner!Z12="",1,0))))&gt;2,"E",(IF(Planner!AA11="","T","")&amp;(IF(Planner!AA13="","B",""))&amp;(IF(Planner!Z12="","L",""))&amp;(IF(Planner!AB12="","R","")))))))))</f>
        <v/>
      </c>
      <c r="CL19" s="94" t="str">
        <f>IF(Planner!AB12="","",IF(AND(Planner!AB11="",Planner!AB13="",Planner!AA12="",Planner!AC12=""),"S",IF(AND(Planner!AB11&lt;&gt;"",Planner!AC12&lt;&gt;"",Planner!AB13&lt;&gt;"",Planner!AA12&lt;&gt;""),"M",IF(AND(Planner!AB11&lt;&gt;"",Planner!AB13&lt;&gt;"",Planner!AA12="",Planner!AC12=""),"CL",IF(AND(Planner!AA12&lt;&gt;"",Planner!AC12&lt;&gt;"",Planner!AB11="",Planner!AB13=""),"RW",IF((SUM(IF(Planner!AB11="",1,0),(IF(Planner!AC12="",1,0)),(IF(Planner!AB13="",1,0)),(IF(Planner!AA12="",1,0))))&gt;2,"E",(IF(Planner!AB11="","T","")&amp;(IF(Planner!AB13="","B",""))&amp;(IF(Planner!AA12="","L",""))&amp;(IF(Planner!AC12="","R","")))))))))</f>
        <v/>
      </c>
      <c r="CM19" s="94" t="str">
        <f>IF(Planner!AC12="","",IF(AND(Planner!AC11="",Planner!AC13="",Planner!AB12="",Planner!AD12=""),"S",IF(AND(Planner!AC11&lt;&gt;"",Planner!AD12&lt;&gt;"",Planner!AC13&lt;&gt;"",Planner!AB12&lt;&gt;""),"M",IF(AND(Planner!AC11&lt;&gt;"",Planner!AC13&lt;&gt;"",Planner!AB12="",Planner!AD12=""),"CL",IF(AND(Planner!AB12&lt;&gt;"",Planner!AD12&lt;&gt;"",Planner!AC11="",Planner!AC13=""),"RW",IF((SUM(IF(Planner!AC11="",1,0),(IF(Planner!AD12="",1,0)),(IF(Planner!AC13="",1,0)),(IF(Planner!AB12="",1,0))))&gt;2,"E",(IF(Planner!AC11="","T","")&amp;(IF(Planner!AC13="","B",""))&amp;(IF(Planner!AB12="","L",""))&amp;(IF(Planner!AD12="","R","")))))))))</f>
        <v/>
      </c>
      <c r="CN19" s="94" t="str">
        <f>IF(Planner!AD12="","",IF(AND(Planner!AD11="",Planner!AD13="",Planner!AC12="",Planner!AE12=""),"S",IF(AND(Planner!AD11&lt;&gt;"",Planner!AE12&lt;&gt;"",Planner!AD13&lt;&gt;"",Planner!AC12&lt;&gt;""),"M",IF(AND(Planner!AD11&lt;&gt;"",Planner!AD13&lt;&gt;"",Planner!AC12="",Planner!AE12=""),"CL",IF(AND(Planner!AC12&lt;&gt;"",Planner!AE12&lt;&gt;"",Planner!AD11="",Planner!AD13=""),"RW",IF((SUM(IF(Planner!AD11="",1,0),(IF(Planner!AE12="",1,0)),(IF(Planner!AD13="",1,0)),(IF(Planner!AC12="",1,0))))&gt;2,"E",(IF(Planner!AD11="","T","")&amp;(IF(Planner!AD13="","B",""))&amp;(IF(Planner!AC12="","L",""))&amp;(IF(Planner!AE12="","R","")))))))))</f>
        <v/>
      </c>
      <c r="CO19" s="94" t="str">
        <f>IF(Planner!AE12="","",IF(AND(Planner!AE11="",Planner!AE13="",Planner!AD12="",Planner!AF12=""),"S",IF(AND(Planner!AE11&lt;&gt;"",Planner!AF12&lt;&gt;"",Planner!AE13&lt;&gt;"",Planner!AD12&lt;&gt;""),"M",IF(AND(Planner!AE11&lt;&gt;"",Planner!AE13&lt;&gt;"",Planner!AD12="",Planner!AF12=""),"CL",IF(AND(Planner!AD12&lt;&gt;"",Planner!AF12&lt;&gt;"",Planner!AE11="",Planner!AE13=""),"RW",IF((SUM(IF(Planner!AE11="",1,0),(IF(Planner!AF12="",1,0)),(IF(Planner!AE13="",1,0)),(IF(Planner!AD12="",1,0))))&gt;2,"E",(IF(Planner!AE11="","T","")&amp;(IF(Planner!AE13="","B",""))&amp;(IF(Planner!AD12="","L",""))&amp;(IF(Planner!AF12="","R","")))))))))</f>
        <v/>
      </c>
      <c r="CP19" s="94" t="str">
        <f>IF(Planner!AF12="","",IF(AND(Planner!AF11="",Planner!AF13="",Planner!AE12="",Planner!AG12=""),"S",IF(AND(Planner!AF11&lt;&gt;"",Planner!AG12&lt;&gt;"",Planner!AF13&lt;&gt;"",Planner!AE12&lt;&gt;""),"M",IF(AND(Planner!AF11&lt;&gt;"",Planner!AF13&lt;&gt;"",Planner!AE12="",Planner!AG12=""),"CL",IF(AND(Planner!AE12&lt;&gt;"",Planner!AG12&lt;&gt;"",Planner!AF11="",Planner!AF13=""),"RW",IF((SUM(IF(Planner!AF11="",1,0),(IF(Planner!AG12="",1,0)),(IF(Planner!AF13="",1,0)),(IF(Planner!AE12="",1,0))))&gt;2,"E",(IF(Planner!AF11="","T","")&amp;(IF(Planner!AF13="","B",""))&amp;(IF(Planner!AE12="","L",""))&amp;(IF(Planner!AG12="","R","")))))))))</f>
        <v/>
      </c>
      <c r="CQ19" s="94" t="str">
        <f>IF(Planner!AG12="","",IF(AND(Planner!AG11="",Planner!AG13="",Planner!AF12="",Planner!AH12=""),"S",IF(AND(Planner!AG11&lt;&gt;"",Planner!AH12&lt;&gt;"",Planner!AG13&lt;&gt;"",Planner!AF12&lt;&gt;""),"M",IF(AND(Planner!AG11&lt;&gt;"",Planner!AG13&lt;&gt;"",Planner!AF12="",Planner!AH12=""),"CL",IF(AND(Planner!AF12&lt;&gt;"",Planner!AH12&lt;&gt;"",Planner!AG11="",Planner!AG13=""),"RW",IF((SUM(IF(Planner!AG11="",1,0),(IF(Planner!AH12="",1,0)),(IF(Planner!AG13="",1,0)),(IF(Planner!AF12="",1,0))))&gt;2,"E",(IF(Planner!AG11="","T","")&amp;(IF(Planner!AG13="","B",""))&amp;(IF(Planner!AF12="","L",""))&amp;(IF(Planner!AH12="","R","")))))))))</f>
        <v/>
      </c>
      <c r="CR19" s="94" t="str">
        <f>IF(Planner!AH12="","",IF(AND(Planner!AH11="",Planner!AH13="",Planner!AG12="",Planner!AI12=""),"S",IF(AND(Planner!AH11&lt;&gt;"",Planner!AI12&lt;&gt;"",Planner!AH13&lt;&gt;"",Planner!AG12&lt;&gt;""),"M",IF(AND(Planner!AH11&lt;&gt;"",Planner!AH13&lt;&gt;"",Planner!AG12="",Planner!AI12=""),"CL",IF(AND(Planner!AG12&lt;&gt;"",Planner!AI12&lt;&gt;"",Planner!AH11="",Planner!AH13=""),"RW",IF((SUM(IF(Planner!AH11="",1,0),(IF(Planner!AI12="",1,0)),(IF(Planner!AH13="",1,0)),(IF(Planner!AG12="",1,0))))&gt;2,"E",(IF(Planner!AH11="","T","")&amp;(IF(Planner!AH13="","B",""))&amp;(IF(Planner!AG12="","L",""))&amp;(IF(Planner!AI12="","R","")))))))))</f>
        <v/>
      </c>
      <c r="CS19" s="94" t="str">
        <f>IF(Planner!AI12="","",IF(AND(Planner!AI11="",Planner!AI13="",Planner!AH12="",Planner!AJ12=""),"S",IF(AND(Planner!AI11&lt;&gt;"",Planner!AJ12&lt;&gt;"",Planner!AI13&lt;&gt;"",Planner!AH12&lt;&gt;""),"M",IF(AND(Planner!AI11&lt;&gt;"",Planner!AI13&lt;&gt;"",Planner!AH12="",Planner!AJ12=""),"CL",IF(AND(Planner!AH12&lt;&gt;"",Planner!AJ12&lt;&gt;"",Planner!AI11="",Planner!AI13=""),"RW",IF((SUM(IF(Planner!AI11="",1,0),(IF(Planner!AJ12="",1,0)),(IF(Planner!AI13="",1,0)),(IF(Planner!AH12="",1,0))))&gt;2,"E",(IF(Planner!AI11="","T","")&amp;(IF(Planner!AI13="","B",""))&amp;(IF(Planner!AH12="","L",""))&amp;(IF(Planner!AJ12="","R","")))))))))</f>
        <v/>
      </c>
      <c r="CT19" s="94" t="str">
        <f>IF(Planner!AJ12="","",IF(AND(Planner!AJ11="",Planner!AJ13="",Planner!AI12="",Planner!AK12=""),"S",IF(AND(Planner!AJ11&lt;&gt;"",Planner!AK12&lt;&gt;"",Planner!AJ13&lt;&gt;"",Planner!AI12&lt;&gt;""),"M",IF(AND(Planner!AJ11&lt;&gt;"",Planner!AJ13&lt;&gt;"",Planner!AI12="",Planner!AK12=""),"CL",IF(AND(Planner!AI12&lt;&gt;"",Planner!AK12&lt;&gt;"",Planner!AJ11="",Planner!AJ13=""),"RW",IF((SUM(IF(Planner!AJ11="",1,0),(IF(Planner!AK12="",1,0)),(IF(Planner!AJ13="",1,0)),(IF(Planner!AI12="",1,0))))&gt;2,"E",(IF(Planner!AJ11="","T","")&amp;(IF(Planner!AJ13="","B",""))&amp;(IF(Planner!AI12="","L",""))&amp;(IF(Planner!AK12="","R","")))))))))</f>
        <v/>
      </c>
      <c r="CU19" s="94" t="str">
        <f>IF(Planner!AK12="","",IF(AND(Planner!AK11="",Planner!AK13="",Planner!AJ12="",Planner!AL12=""),"S",IF(AND(Planner!AK11&lt;&gt;"",Planner!AL12&lt;&gt;"",Planner!AK13&lt;&gt;"",Planner!AJ12&lt;&gt;""),"M",IF(AND(Planner!AK11&lt;&gt;"",Planner!AK13&lt;&gt;"",Planner!AJ12="",Planner!AL12=""),"CL",IF(AND(Planner!AJ12&lt;&gt;"",Planner!AL12&lt;&gt;"",Planner!AK11="",Planner!AK13=""),"RW",IF((SUM(IF(Planner!AK11="",1,0),(IF(Planner!AL12="",1,0)),(IF(Planner!AK13="",1,0)),(IF(Planner!AJ12="",1,0))))&gt;2,"E",(IF(Planner!AK11="","T","")&amp;(IF(Planner!AK13="","B",""))&amp;(IF(Planner!AJ12="","L",""))&amp;(IF(Planner!AL12="","R","")))))))))</f>
        <v/>
      </c>
      <c r="CV19" s="94" t="str">
        <f>IF(Planner!AL12="","",IF(AND(Planner!AL11="",Planner!AL13="",Planner!AK12="",Planner!AM12=""),"S",IF(AND(Planner!AL11&lt;&gt;"",Planner!AM12&lt;&gt;"",Planner!AL13&lt;&gt;"",Planner!AK12&lt;&gt;""),"M",IF(AND(Planner!AL11&lt;&gt;"",Planner!AL13&lt;&gt;"",Planner!AK12="",Planner!AM12=""),"CL",IF(AND(Planner!AK12&lt;&gt;"",Planner!AM12&lt;&gt;"",Planner!AL11="",Planner!AL13=""),"RW",IF((SUM(IF(Planner!AL11="",1,0),(IF(Planner!AM12="",1,0)),(IF(Planner!AL13="",1,0)),(IF(Planner!AK12="",1,0))))&gt;2,"E",(IF(Planner!AL11="","T","")&amp;(IF(Planner!AL13="","B",""))&amp;(IF(Planner!AK12="","L",""))&amp;(IF(Planner!AM12="","R","")))))))))</f>
        <v/>
      </c>
      <c r="CW19" s="94" t="str">
        <f>IF(Planner!AM12="","",IF(AND(Planner!AM11="",Planner!AM13="",Planner!AL12="",Planner!AN12=""),"S",IF(AND(Planner!AM11&lt;&gt;"",Planner!AN12&lt;&gt;"",Planner!AM13&lt;&gt;"",Planner!AL12&lt;&gt;""),"M",IF(AND(Planner!AM11&lt;&gt;"",Planner!AM13&lt;&gt;"",Planner!AL12="",Planner!AN12=""),"CL",IF(AND(Planner!AL12&lt;&gt;"",Planner!AN12&lt;&gt;"",Planner!AM11="",Planner!AM13=""),"RW",IF((SUM(IF(Planner!AM11="",1,0),(IF(Planner!AN12="",1,0)),(IF(Planner!AM13="",1,0)),(IF(Planner!AL12="",1,0))))&gt;2,"E",(IF(Planner!AM11="","T","")&amp;(IF(Planner!AM13="","B",""))&amp;(IF(Planner!AL12="","L",""))&amp;(IF(Planner!AN12="","R","")))))))))</f>
        <v/>
      </c>
      <c r="CX19" s="94" t="str">
        <f>IF(Planner!AN12="","",IF(AND(Planner!AN11="",Planner!AN13="",Planner!AM12="",Planner!AO12=""),"S",IF(AND(Planner!AN11&lt;&gt;"",Planner!AO12&lt;&gt;"",Planner!AN13&lt;&gt;"",Planner!AM12&lt;&gt;""),"M",IF(AND(Planner!AN11&lt;&gt;"",Planner!AN13&lt;&gt;"",Planner!AM12="",Planner!AO12=""),"CL",IF(AND(Planner!AM12&lt;&gt;"",Planner!AO12&lt;&gt;"",Planner!AN11="",Planner!AN13=""),"RW",IF((SUM(IF(Planner!AN11="",1,0),(IF(Planner!AO12="",1,0)),(IF(Planner!AN13="",1,0)),(IF(Planner!AM12="",1,0))))&gt;2,"E",(IF(Planner!AN11="","T","")&amp;(IF(Planner!AN13="","B",""))&amp;(IF(Planner!AM12="","L",""))&amp;(IF(Planner!AO12="","R","")))))))))</f>
        <v/>
      </c>
      <c r="CY19" s="94" t="str">
        <f>IF(Planner!AO12="","",IF(AND(Planner!AO11="",Planner!AO13="",Planner!AN12="",Planner!AP12=""),"S",IF(AND(Planner!AO11&lt;&gt;"",Planner!AP12&lt;&gt;"",Planner!AO13&lt;&gt;"",Planner!AN12&lt;&gt;""),"M",IF(AND(Planner!AO11&lt;&gt;"",Planner!AO13&lt;&gt;"",Planner!AN12="",Planner!AP12=""),"CL",IF(AND(Planner!AN12&lt;&gt;"",Planner!AP12&lt;&gt;"",Planner!AO11="",Planner!AO13=""),"RW",IF((SUM(IF(Planner!AO11="",1,0),(IF(Planner!AP12="",1,0)),(IF(Planner!AO13="",1,0)),(IF(Planner!AN12="",1,0))))&gt;2,"E",(IF(Planner!AO11="","T","")&amp;(IF(Planner!AO13="","B",""))&amp;(IF(Planner!AN12="","L",""))&amp;(IF(Planner!AP12="","R","")))))))))</f>
        <v/>
      </c>
      <c r="CZ19" s="94" t="str">
        <f>IF(Planner!AP12="","",IF(AND(Planner!AP11="",Planner!AP13="",Planner!AO12="",Planner!AQ12=""),"S",IF(AND(Planner!AP11&lt;&gt;"",Planner!AQ12&lt;&gt;"",Planner!AP13&lt;&gt;"",Planner!AO12&lt;&gt;""),"M",IF(AND(Planner!AP11&lt;&gt;"",Planner!AP13&lt;&gt;"",Planner!AO12="",Planner!AQ12=""),"CL",IF(AND(Planner!AO12&lt;&gt;"",Planner!AQ12&lt;&gt;"",Planner!AP11="",Planner!AP13=""),"RW",IF((SUM(IF(Planner!AP11="",1,0),(IF(Planner!AQ12="",1,0)),(IF(Planner!AP13="",1,0)),(IF(Planner!AO12="",1,0))))&gt;2,"E",(IF(Planner!AP11="","T","")&amp;(IF(Planner!AP13="","B",""))&amp;(IF(Planner!AO12="","L",""))&amp;(IF(Planner!AQ12="","R","")))))))))</f>
        <v/>
      </c>
      <c r="DA19" s="94" t="str">
        <f>IF(Planner!AQ12="","",IF(AND(Planner!AQ11="",Planner!AQ13="",Planner!AP12="",Planner!AR12=""),"S",IF(AND(Planner!AQ11&lt;&gt;"",Planner!AR12&lt;&gt;"",Planner!AQ13&lt;&gt;"",Planner!AP12&lt;&gt;""),"M",IF(AND(Planner!AQ11&lt;&gt;"",Planner!AQ13&lt;&gt;"",Planner!AP12="",Planner!AR12=""),"CL",IF(AND(Planner!AP12&lt;&gt;"",Planner!AR12&lt;&gt;"",Planner!AQ11="",Planner!AQ13=""),"RW",IF((SUM(IF(Planner!AQ11="",1,0),(IF(Planner!AR12="",1,0)),(IF(Planner!AQ13="",1,0)),(IF(Planner!AP12="",1,0))))&gt;2,"E",(IF(Planner!AQ11="","T","")&amp;(IF(Planner!AQ13="","B",""))&amp;(IF(Planner!AP12="","L",""))&amp;(IF(Planner!AR12="","R","")))))))))</f>
        <v/>
      </c>
      <c r="DB19" s="94" t="str">
        <f>IF(Planner!AR12="","",IF(AND(Planner!AR11="",Planner!AR13="",Planner!AQ12="",Planner!AS12=""),"S",IF(AND(Planner!AR11&lt;&gt;"",Planner!AS12&lt;&gt;"",Planner!AR13&lt;&gt;"",Planner!AQ12&lt;&gt;""),"M",IF(AND(Planner!AR11&lt;&gt;"",Planner!AR13&lt;&gt;"",Planner!AQ12="",Planner!AS12=""),"CL",IF(AND(Planner!AQ12&lt;&gt;"",Planner!AS12&lt;&gt;"",Planner!AR11="",Planner!AR13=""),"RW",IF((SUM(IF(Planner!AR11="",1,0),(IF(Planner!AS12="",1,0)),(IF(Planner!AR13="",1,0)),(IF(Planner!AQ12="",1,0))))&gt;2,"E",(IF(Planner!AR11="","T","")&amp;(IF(Planner!AR13="","B",""))&amp;(IF(Planner!AQ12="","L",""))&amp;(IF(Planner!AS12="","R","")))))))))</f>
        <v/>
      </c>
      <c r="DC19" s="94" t="str">
        <f>IF(Planner!AS12="","",IF(AND(Planner!AS11="",Planner!AS13="",Planner!AR12="",Planner!AT12=""),"S",IF(AND(Planner!AS11&lt;&gt;"",Planner!AT12&lt;&gt;"",Planner!AS13&lt;&gt;"",Planner!AR12&lt;&gt;""),"M",IF(AND(Planner!AS11&lt;&gt;"",Planner!AS13&lt;&gt;"",Planner!AR12="",Planner!AT12=""),"CL",IF(AND(Planner!AR12&lt;&gt;"",Planner!AT12&lt;&gt;"",Planner!AS11="",Planner!AS13=""),"RW",IF((SUM(IF(Planner!AS11="",1,0),(IF(Planner!AT12="",1,0)),(IF(Planner!AS13="",1,0)),(IF(Planner!AR12="",1,0))))&gt;2,"E",(IF(Planner!AS11="","T","")&amp;(IF(Planner!AS13="","B",""))&amp;(IF(Planner!AR12="","L",""))&amp;(IF(Planner!AT12="","R","")))))))))</f>
        <v/>
      </c>
      <c r="DD19" s="94" t="str">
        <f>IF(Planner!AT12="","",IF(AND(Planner!AT11="",Planner!AT13="",Planner!AS12="",Planner!AU12=""),"S",IF(AND(Planner!AT11&lt;&gt;"",Planner!AU12&lt;&gt;"",Planner!AT13&lt;&gt;"",Planner!AS12&lt;&gt;""),"M",IF(AND(Planner!AT11&lt;&gt;"",Planner!AT13&lt;&gt;"",Planner!AS12="",Planner!AU12=""),"CL",IF(AND(Planner!AS12&lt;&gt;"",Planner!AU12&lt;&gt;"",Planner!AT11="",Planner!AT13=""),"RW",IF((SUM(IF(Planner!AT11="",1,0),(IF(Planner!AU12="",1,0)),(IF(Planner!AT13="",1,0)),(IF(Planner!AS12="",1,0))))&gt;2,"E",(IF(Planner!AT11="","T","")&amp;(IF(Planner!AT13="","B",""))&amp;(IF(Planner!AS12="","L",""))&amp;(IF(Planner!AU12="","R","")))))))))</f>
        <v/>
      </c>
      <c r="DE19" s="94" t="str">
        <f>IF(Planner!AU12="","",IF(AND(Planner!AU11="",Planner!AU13="",Planner!AT12="",Planner!AV12=""),"S",IF(AND(Planner!AU11&lt;&gt;"",Planner!AV12&lt;&gt;"",Planner!AU13&lt;&gt;"",Planner!AT12&lt;&gt;""),"M",IF(AND(Planner!AU11&lt;&gt;"",Planner!AU13&lt;&gt;"",Planner!AT12="",Planner!AV12=""),"CL",IF(AND(Planner!AT12&lt;&gt;"",Planner!AV12&lt;&gt;"",Planner!AU11="",Planner!AU13=""),"RW",IF((SUM(IF(Planner!AU11="",1,0),(IF(Planner!AV12="",1,0)),(IF(Planner!AU13="",1,0)),(IF(Planner!AT12="",1,0))))&gt;2,"E",(IF(Planner!AU11="","T","")&amp;(IF(Planner!AU13="","B",""))&amp;(IF(Planner!AT12="","L",""))&amp;(IF(Planner!AV12="","R","")))))))))</f>
        <v/>
      </c>
      <c r="DF19" s="94" t="str">
        <f>IF(Planner!AV12="","",IF(AND(Planner!AV11="",Planner!AV13="",Planner!AU12="",Planner!AW12=""),"S",IF(AND(Planner!AV11&lt;&gt;"",Planner!AW12&lt;&gt;"",Planner!AV13&lt;&gt;"",Planner!AU12&lt;&gt;""),"M",IF(AND(Planner!AV11&lt;&gt;"",Planner!AV13&lt;&gt;"",Planner!AU12="",Planner!AW12=""),"CL",IF(AND(Planner!AU12&lt;&gt;"",Planner!AW12&lt;&gt;"",Planner!AV11="",Planner!AV13=""),"RW",IF((SUM(IF(Planner!AV11="",1,0),(IF(Planner!AW12="",1,0)),(IF(Planner!AV13="",1,0)),(IF(Planner!AU12="",1,0))))&gt;2,"E",(IF(Planner!AV11="","T","")&amp;(IF(Planner!AV13="","B",""))&amp;(IF(Planner!AU12="","L",""))&amp;(IF(Planner!AW12="","R","")))))))))</f>
        <v/>
      </c>
      <c r="DG19" s="94" t="str">
        <f>IF(Planner!AW12="","",IF(AND(Planner!AW11="",Planner!AW13="",Planner!AV12="",Planner!AX12=""),"S",IF(AND(Planner!AW11&lt;&gt;"",Planner!AX12&lt;&gt;"",Planner!AW13&lt;&gt;"",Planner!AV12&lt;&gt;""),"M",IF(AND(Planner!AW11&lt;&gt;"",Planner!AW13&lt;&gt;"",Planner!AV12="",Planner!AX12=""),"CL",IF(AND(Planner!AV12&lt;&gt;"",Planner!AX12&lt;&gt;"",Planner!AW11="",Planner!AW13=""),"RW",IF((SUM(IF(Planner!AW11="",1,0),(IF(Planner!AX12="",1,0)),(IF(Planner!AW13="",1,0)),(IF(Planner!AV12="",1,0))))&gt;2,"E",(IF(Planner!AW11="","T","")&amp;(IF(Planner!AW13="","B",""))&amp;(IF(Planner!AV12="","L",""))&amp;(IF(Planner!AX12="","R","")))))))))</f>
        <v/>
      </c>
      <c r="DH19" s="94" t="str">
        <f>IF(Planner!AX12="","",IF(AND(Planner!AX11="",Planner!AX13="",Planner!AW12="",Planner!AY12=""),"S",IF(AND(Planner!AX11&lt;&gt;"",Planner!AY12&lt;&gt;"",Planner!AX13&lt;&gt;"",Planner!AW12&lt;&gt;""),"M",IF(AND(Planner!AX11&lt;&gt;"",Planner!AX13&lt;&gt;"",Planner!AW12="",Planner!AY12=""),"CL",IF(AND(Planner!AW12&lt;&gt;"",Planner!AY12&lt;&gt;"",Planner!AX11="",Planner!AX13=""),"RW",IF((SUM(IF(Planner!AX11="",1,0),(IF(Planner!AY12="",1,0)),(IF(Planner!AX13="",1,0)),(IF(Planner!AW12="",1,0))))&gt;2,"E",(IF(Planner!AX11="","T","")&amp;(IF(Planner!AX13="","B",""))&amp;(IF(Planner!AW12="","L",""))&amp;(IF(Planner!AY12="","R","")))))))))</f>
        <v/>
      </c>
      <c r="DI19" s="94" t="str">
        <f>IF(Planner!AY12="","",IF(AND(Planner!AY11="",Planner!AY13="",Planner!AX12="",Planner!AZ12=""),"S",IF(AND(Planner!AY11&lt;&gt;"",Planner!AZ12&lt;&gt;"",Planner!AY13&lt;&gt;"",Planner!AX12&lt;&gt;""),"M",IF(AND(Planner!AY11&lt;&gt;"",Planner!AY13&lt;&gt;"",Planner!AX12="",Planner!AZ12=""),"CL",IF(AND(Planner!AX12&lt;&gt;"",Planner!AZ12&lt;&gt;"",Planner!AY11="",Planner!AY13=""),"RW",IF((SUM(IF(Planner!AY11="",1,0),(IF(Planner!AZ12="",1,0)),(IF(Planner!AY13="",1,0)),(IF(Planner!AX12="",1,0))))&gt;2,"E",(IF(Planner!AY11="","T","")&amp;(IF(Planner!AY13="","B",""))&amp;(IF(Planner!AX12="","L",""))&amp;(IF(Planner!AZ12="","R","")))))))))</f>
        <v/>
      </c>
      <c r="DK19" s="94" t="str">
        <f t="shared" si="52"/>
        <v/>
      </c>
      <c r="DL19" s="94" t="str">
        <f t="shared" si="53"/>
        <v/>
      </c>
      <c r="DM19" s="94" t="str">
        <f t="shared" si="54"/>
        <v/>
      </c>
      <c r="DN19" s="94" t="str">
        <f t="shared" si="55"/>
        <v/>
      </c>
      <c r="DO19" s="94" t="str">
        <f t="shared" si="56"/>
        <v/>
      </c>
      <c r="DP19" s="94" t="str">
        <f t="shared" si="57"/>
        <v/>
      </c>
      <c r="DQ19" s="94" t="str">
        <f t="shared" si="58"/>
        <v/>
      </c>
      <c r="DR19" s="94" t="str">
        <f t="shared" si="59"/>
        <v/>
      </c>
      <c r="DS19" s="94" t="str">
        <f t="shared" si="60"/>
        <v/>
      </c>
      <c r="DT19" s="94" t="str">
        <f t="shared" si="61"/>
        <v/>
      </c>
      <c r="DU19" s="94" t="str">
        <f t="shared" si="62"/>
        <v/>
      </c>
      <c r="DV19" s="94" t="str">
        <f t="shared" si="63"/>
        <v/>
      </c>
      <c r="DW19" s="94" t="str">
        <f t="shared" si="64"/>
        <v/>
      </c>
      <c r="DX19" s="94" t="str">
        <f t="shared" si="65"/>
        <v/>
      </c>
      <c r="DY19" s="94" t="str">
        <f t="shared" si="66"/>
        <v/>
      </c>
      <c r="DZ19" s="94" t="str">
        <f t="shared" si="67"/>
        <v/>
      </c>
      <c r="EA19" s="94" t="str">
        <f t="shared" si="68"/>
        <v/>
      </c>
      <c r="EB19" s="94" t="str">
        <f t="shared" si="69"/>
        <v/>
      </c>
      <c r="EC19" s="94" t="str">
        <f t="shared" si="70"/>
        <v/>
      </c>
      <c r="ED19" s="94" t="str">
        <f t="shared" si="71"/>
        <v/>
      </c>
      <c r="EE19" s="94" t="str">
        <f t="shared" si="72"/>
        <v/>
      </c>
      <c r="EF19" s="94" t="str">
        <f t="shared" si="73"/>
        <v/>
      </c>
      <c r="EG19" s="94" t="str">
        <f t="shared" si="74"/>
        <v/>
      </c>
      <c r="EH19" s="94" t="str">
        <f t="shared" si="75"/>
        <v/>
      </c>
      <c r="EI19" s="94" t="str">
        <f t="shared" si="76"/>
        <v/>
      </c>
      <c r="EJ19" s="94" t="str">
        <f t="shared" si="77"/>
        <v/>
      </c>
      <c r="EK19" s="94" t="str">
        <f t="shared" si="78"/>
        <v/>
      </c>
      <c r="EL19" s="94" t="str">
        <f t="shared" si="79"/>
        <v/>
      </c>
      <c r="EM19" s="94" t="str">
        <f t="shared" si="80"/>
        <v/>
      </c>
      <c r="EN19" s="94" t="str">
        <f t="shared" si="81"/>
        <v/>
      </c>
      <c r="EO19" s="94" t="str">
        <f t="shared" si="82"/>
        <v/>
      </c>
      <c r="EP19" s="94" t="str">
        <f t="shared" si="83"/>
        <v/>
      </c>
      <c r="EQ19" s="94" t="str">
        <f t="shared" si="84"/>
        <v/>
      </c>
      <c r="ER19" s="94" t="str">
        <f t="shared" si="85"/>
        <v/>
      </c>
      <c r="ES19" s="94" t="str">
        <f t="shared" si="86"/>
        <v/>
      </c>
      <c r="ET19" s="94" t="str">
        <f t="shared" si="87"/>
        <v/>
      </c>
      <c r="EU19" s="94" t="str">
        <f t="shared" si="88"/>
        <v/>
      </c>
      <c r="EV19" s="94" t="str">
        <f t="shared" si="89"/>
        <v/>
      </c>
      <c r="EW19" s="94" t="str">
        <f t="shared" si="90"/>
        <v/>
      </c>
      <c r="EX19" s="94" t="str">
        <f t="shared" si="91"/>
        <v/>
      </c>
      <c r="EY19" s="94" t="str">
        <f t="shared" si="92"/>
        <v/>
      </c>
      <c r="EZ19" s="94" t="str">
        <f t="shared" si="93"/>
        <v/>
      </c>
      <c r="FA19" s="94" t="str">
        <f t="shared" si="94"/>
        <v/>
      </c>
      <c r="FB19" s="94" t="str">
        <f t="shared" si="95"/>
        <v/>
      </c>
      <c r="FC19" s="94" t="str">
        <f t="shared" si="96"/>
        <v/>
      </c>
      <c r="FD19" s="94" t="str">
        <f t="shared" si="97"/>
        <v/>
      </c>
      <c r="FE19" s="94" t="str">
        <f t="shared" si="98"/>
        <v/>
      </c>
      <c r="FF19" s="94" t="str">
        <f t="shared" si="99"/>
        <v/>
      </c>
      <c r="FG19" s="94" t="str">
        <f t="shared" si="100"/>
        <v/>
      </c>
      <c r="FH19" s="94" t="str">
        <f t="shared" si="101"/>
        <v/>
      </c>
    </row>
    <row r="20" spans="2:164" x14ac:dyDescent="0.25">
      <c r="B20" s="94" t="str">
        <f t="shared" si="2"/>
        <v/>
      </c>
      <c r="C20" s="94" t="str">
        <f t="shared" si="3"/>
        <v/>
      </c>
      <c r="D20" s="94" t="str">
        <f t="shared" si="4"/>
        <v/>
      </c>
      <c r="E20" s="94" t="str">
        <f t="shared" si="5"/>
        <v/>
      </c>
      <c r="F20" s="94" t="str">
        <f t="shared" si="6"/>
        <v/>
      </c>
      <c r="G20" s="94" t="str">
        <f t="shared" si="7"/>
        <v/>
      </c>
      <c r="H20" s="94" t="str">
        <f t="shared" si="8"/>
        <v/>
      </c>
      <c r="I20" s="94" t="str">
        <f t="shared" si="9"/>
        <v/>
      </c>
      <c r="J20" s="94" t="str">
        <f t="shared" si="10"/>
        <v/>
      </c>
      <c r="K20" s="94" t="str">
        <f t="shared" si="11"/>
        <v/>
      </c>
      <c r="L20" s="94" t="str">
        <f t="shared" si="12"/>
        <v/>
      </c>
      <c r="M20" s="94" t="str">
        <f t="shared" si="13"/>
        <v/>
      </c>
      <c r="N20" s="94" t="str">
        <f t="shared" si="14"/>
        <v/>
      </c>
      <c r="O20" s="94" t="str">
        <f t="shared" si="15"/>
        <v/>
      </c>
      <c r="P20" s="94" t="str">
        <f t="shared" si="16"/>
        <v/>
      </c>
      <c r="Q20" s="94" t="str">
        <f t="shared" si="17"/>
        <v/>
      </c>
      <c r="R20" s="94" t="str">
        <f t="shared" si="18"/>
        <v/>
      </c>
      <c r="S20" s="94" t="str">
        <f t="shared" si="19"/>
        <v/>
      </c>
      <c r="T20" s="94" t="str">
        <f t="shared" si="20"/>
        <v/>
      </c>
      <c r="U20" s="94" t="str">
        <f t="shared" si="21"/>
        <v/>
      </c>
      <c r="V20" s="94" t="str">
        <f t="shared" si="22"/>
        <v/>
      </c>
      <c r="W20" s="94" t="str">
        <f t="shared" si="23"/>
        <v/>
      </c>
      <c r="X20" s="94" t="str">
        <f t="shared" si="24"/>
        <v/>
      </c>
      <c r="Y20" s="94" t="str">
        <f t="shared" si="25"/>
        <v/>
      </c>
      <c r="Z20" s="94" t="str">
        <f t="shared" si="26"/>
        <v/>
      </c>
      <c r="AA20" s="94" t="str">
        <f t="shared" si="27"/>
        <v/>
      </c>
      <c r="AB20" s="94" t="str">
        <f t="shared" si="28"/>
        <v/>
      </c>
      <c r="AC20" s="94" t="str">
        <f t="shared" si="29"/>
        <v/>
      </c>
      <c r="AD20" s="94" t="str">
        <f t="shared" si="30"/>
        <v/>
      </c>
      <c r="AE20" s="94" t="str">
        <f t="shared" si="31"/>
        <v/>
      </c>
      <c r="AF20" s="94" t="str">
        <f t="shared" si="32"/>
        <v/>
      </c>
      <c r="AG20" s="94" t="str">
        <f t="shared" si="33"/>
        <v/>
      </c>
      <c r="AH20" s="94" t="str">
        <f t="shared" si="34"/>
        <v/>
      </c>
      <c r="AI20" s="94" t="str">
        <f t="shared" si="35"/>
        <v/>
      </c>
      <c r="AJ20" s="94" t="str">
        <f t="shared" si="36"/>
        <v/>
      </c>
      <c r="AK20" s="94" t="str">
        <f t="shared" si="37"/>
        <v/>
      </c>
      <c r="AL20" s="94" t="str">
        <f t="shared" si="38"/>
        <v/>
      </c>
      <c r="AM20" s="94" t="str">
        <f t="shared" si="39"/>
        <v/>
      </c>
      <c r="AN20" s="94" t="str">
        <f t="shared" si="40"/>
        <v/>
      </c>
      <c r="AO20" s="94" t="str">
        <f t="shared" si="41"/>
        <v/>
      </c>
      <c r="AP20" s="94" t="str">
        <f t="shared" si="42"/>
        <v/>
      </c>
      <c r="AQ20" s="94" t="str">
        <f t="shared" si="43"/>
        <v/>
      </c>
      <c r="AR20" s="94" t="str">
        <f t="shared" si="44"/>
        <v/>
      </c>
      <c r="AS20" s="94" t="str">
        <f t="shared" si="45"/>
        <v/>
      </c>
      <c r="AT20" s="94" t="str">
        <f t="shared" si="46"/>
        <v/>
      </c>
      <c r="AU20" s="94" t="str">
        <f t="shared" si="47"/>
        <v/>
      </c>
      <c r="AV20" s="94" t="str">
        <f t="shared" si="48"/>
        <v/>
      </c>
      <c r="AW20" s="94" t="str">
        <f t="shared" si="49"/>
        <v/>
      </c>
      <c r="AX20" s="94" t="str">
        <f t="shared" si="50"/>
        <v/>
      </c>
      <c r="AY20" s="94" t="str">
        <f t="shared" si="51"/>
        <v/>
      </c>
      <c r="AZ20" s="1"/>
      <c r="BA20" t="s">
        <v>123</v>
      </c>
      <c r="BB20" s="1"/>
      <c r="BC20" s="1">
        <v>20</v>
      </c>
      <c r="BL20" s="94" t="str">
        <f>IF(Planner!B13="","",IF(AND(Planner!B12="",Planner!B14="",Planner!A13="",Planner!C13=""),"S",IF(AND(Planner!B12&lt;&gt;"",Planner!C13&lt;&gt;"",Planner!B14&lt;&gt;"",Planner!A13&lt;&gt;""),"M",IF(AND(Planner!B12&lt;&gt;"",Planner!B14&lt;&gt;"",Planner!A13="",Planner!C13=""),"CL",IF(AND(Planner!A13&lt;&gt;"",Planner!C13&lt;&gt;"",Planner!B12="",Planner!B14=""),"RW",IF((SUM(IF(Planner!B12="",1,0),(IF(Planner!C13="",1,0)),(IF(Planner!B14="",1,0)),(IF(Planner!A13="",1,0))))&gt;2,"E",(IF(Planner!B12="","T","")&amp;(IF(Planner!B14="","B",""))&amp;(IF(Planner!A13="","L",""))&amp;(IF(Planner!C13="","R","")))))))))</f>
        <v/>
      </c>
      <c r="BM20" s="94" t="str">
        <f>IF(Planner!C13="","",IF(AND(Planner!C12="",Planner!C14="",Planner!B13="",Planner!D13=""),"S",IF(AND(Planner!C12&lt;&gt;"",Planner!D13&lt;&gt;"",Planner!C14&lt;&gt;"",Planner!B13&lt;&gt;""),"M",IF(AND(Planner!C12&lt;&gt;"",Planner!C14&lt;&gt;"",Planner!B13="",Planner!D13=""),"CL",IF(AND(Planner!B13&lt;&gt;"",Planner!D13&lt;&gt;"",Planner!C12="",Planner!C14=""),"RW",IF((SUM(IF(Planner!C12="",1,0),(IF(Planner!D13="",1,0)),(IF(Planner!C14="",1,0)),(IF(Planner!B13="",1,0))))&gt;2,"E",(IF(Planner!C12="","T","")&amp;(IF(Planner!C14="","B",""))&amp;(IF(Planner!B13="","L",""))&amp;(IF(Planner!D13="","R","")))))))))</f>
        <v/>
      </c>
      <c r="BN20" s="94" t="str">
        <f>IF(Planner!D13="","",IF(AND(Planner!D12="",Planner!D14="",Planner!C13="",Planner!E13=""),"S",IF(AND(Planner!D12&lt;&gt;"",Planner!E13&lt;&gt;"",Planner!D14&lt;&gt;"",Planner!C13&lt;&gt;""),"M",IF(AND(Planner!D12&lt;&gt;"",Planner!D14&lt;&gt;"",Planner!C13="",Planner!E13=""),"CL",IF(AND(Planner!C13&lt;&gt;"",Planner!E13&lt;&gt;"",Planner!D12="",Planner!D14=""),"RW",IF((SUM(IF(Planner!D12="",1,0),(IF(Planner!E13="",1,0)),(IF(Planner!D14="",1,0)),(IF(Planner!C13="",1,0))))&gt;2,"E",(IF(Planner!D12="","T","")&amp;(IF(Planner!D14="","B",""))&amp;(IF(Planner!C13="","L",""))&amp;(IF(Planner!E13="","R","")))))))))</f>
        <v/>
      </c>
      <c r="BO20" s="94" t="str">
        <f>IF(Planner!E13="","",IF(AND(Planner!E12="",Planner!E14="",Planner!D13="",Planner!F13=""),"S",IF(AND(Planner!E12&lt;&gt;"",Planner!F13&lt;&gt;"",Planner!E14&lt;&gt;"",Planner!D13&lt;&gt;""),"M",IF(AND(Planner!E12&lt;&gt;"",Planner!E14&lt;&gt;"",Planner!D13="",Planner!F13=""),"CL",IF(AND(Planner!D13&lt;&gt;"",Planner!F13&lt;&gt;"",Planner!E12="",Planner!E14=""),"RW",IF((SUM(IF(Planner!E12="",1,0),(IF(Planner!F13="",1,0)),(IF(Planner!E14="",1,0)),(IF(Planner!D13="",1,0))))&gt;2,"E",(IF(Planner!E12="","T","")&amp;(IF(Planner!E14="","B",""))&amp;(IF(Planner!D13="","L",""))&amp;(IF(Planner!F13="","R","")))))))))</f>
        <v/>
      </c>
      <c r="BP20" s="94" t="str">
        <f>IF(Planner!F13="","",IF(AND(Planner!F12="",Planner!F14="",Planner!E13="",Planner!G13=""),"S",IF(AND(Planner!F12&lt;&gt;"",Planner!G13&lt;&gt;"",Planner!F14&lt;&gt;"",Planner!E13&lt;&gt;""),"M",IF(AND(Planner!F12&lt;&gt;"",Planner!F14&lt;&gt;"",Planner!E13="",Planner!G13=""),"CL",IF(AND(Planner!E13&lt;&gt;"",Planner!G13&lt;&gt;"",Planner!F12="",Planner!F14=""),"RW",IF((SUM(IF(Planner!F12="",1,0),(IF(Planner!G13="",1,0)),(IF(Planner!F14="",1,0)),(IF(Planner!E13="",1,0))))&gt;2,"E",(IF(Planner!F12="","T","")&amp;(IF(Planner!F14="","B",""))&amp;(IF(Planner!E13="","L",""))&amp;(IF(Planner!G13="","R","")))))))))</f>
        <v/>
      </c>
      <c r="BQ20" s="94" t="str">
        <f>IF(Planner!G13="","",IF(AND(Planner!G12="",Planner!G14="",Planner!F13="",Planner!H13=""),"S",IF(AND(Planner!G12&lt;&gt;"",Planner!H13&lt;&gt;"",Planner!G14&lt;&gt;"",Planner!F13&lt;&gt;""),"M",IF(AND(Planner!G12&lt;&gt;"",Planner!G14&lt;&gt;"",Planner!F13="",Planner!H13=""),"CL",IF(AND(Planner!F13&lt;&gt;"",Planner!H13&lt;&gt;"",Planner!G12="",Planner!G14=""),"RW",IF((SUM(IF(Planner!G12="",1,0),(IF(Planner!H13="",1,0)),(IF(Planner!G14="",1,0)),(IF(Planner!F13="",1,0))))&gt;2,"E",(IF(Planner!G12="","T","")&amp;(IF(Planner!G14="","B",""))&amp;(IF(Planner!F13="","L",""))&amp;(IF(Planner!H13="","R","")))))))))</f>
        <v/>
      </c>
      <c r="BR20" s="94" t="str">
        <f>IF(Planner!H13="","",IF(AND(Planner!H12="",Planner!H14="",Planner!G13="",Planner!I13=""),"S",IF(AND(Planner!H12&lt;&gt;"",Planner!I13&lt;&gt;"",Planner!H14&lt;&gt;"",Planner!G13&lt;&gt;""),"M",IF(AND(Planner!H12&lt;&gt;"",Planner!H14&lt;&gt;"",Planner!G13="",Planner!I13=""),"CL",IF(AND(Planner!G13&lt;&gt;"",Planner!I13&lt;&gt;"",Planner!H12="",Planner!H14=""),"RW",IF((SUM(IF(Planner!H12="",1,0),(IF(Planner!I13="",1,0)),(IF(Planner!H14="",1,0)),(IF(Planner!G13="",1,0))))&gt;2,"E",(IF(Planner!H12="","T","")&amp;(IF(Planner!H14="","B",""))&amp;(IF(Planner!G13="","L",""))&amp;(IF(Planner!I13="","R","")))))))))</f>
        <v/>
      </c>
      <c r="BS20" s="94" t="str">
        <f>IF(Planner!I13="","",IF(AND(Planner!I12="",Planner!I14="",Planner!H13="",Planner!J13=""),"S",IF(AND(Planner!I12&lt;&gt;"",Planner!J13&lt;&gt;"",Planner!I14&lt;&gt;"",Planner!H13&lt;&gt;""),"M",IF(AND(Planner!I12&lt;&gt;"",Planner!I14&lt;&gt;"",Planner!H13="",Planner!J13=""),"CL",IF(AND(Planner!H13&lt;&gt;"",Planner!J13&lt;&gt;"",Planner!I12="",Planner!I14=""),"RW",IF((SUM(IF(Planner!I12="",1,0),(IF(Planner!J13="",1,0)),(IF(Planner!I14="",1,0)),(IF(Planner!H13="",1,0))))&gt;2,"E",(IF(Planner!I12="","T","")&amp;(IF(Planner!I14="","B",""))&amp;(IF(Planner!H13="","L",""))&amp;(IF(Planner!J13="","R","")))))))))</f>
        <v/>
      </c>
      <c r="BT20" s="94" t="str">
        <f>IF(Planner!J13="","",IF(AND(Planner!J12="",Planner!J14="",Planner!I13="",Planner!K13=""),"S",IF(AND(Planner!J12&lt;&gt;"",Planner!K13&lt;&gt;"",Planner!J14&lt;&gt;"",Planner!I13&lt;&gt;""),"M",IF(AND(Planner!J12&lt;&gt;"",Planner!J14&lt;&gt;"",Planner!I13="",Planner!K13=""),"CL",IF(AND(Planner!I13&lt;&gt;"",Planner!K13&lt;&gt;"",Planner!J12="",Planner!J14=""),"RW",IF((SUM(IF(Planner!J12="",1,0),(IF(Planner!K13="",1,0)),(IF(Planner!J14="",1,0)),(IF(Planner!I13="",1,0))))&gt;2,"E",(IF(Planner!J12="","T","")&amp;(IF(Planner!J14="","B",""))&amp;(IF(Planner!I13="","L",""))&amp;(IF(Planner!K13="","R","")))))))))</f>
        <v/>
      </c>
      <c r="BU20" s="94" t="str">
        <f>IF(Planner!K13="","",IF(AND(Planner!K12="",Planner!K14="",Planner!J13="",Planner!L13=""),"S",IF(AND(Planner!K12&lt;&gt;"",Planner!L13&lt;&gt;"",Planner!K14&lt;&gt;"",Planner!J13&lt;&gt;""),"M",IF(AND(Planner!K12&lt;&gt;"",Planner!K14&lt;&gt;"",Planner!J13="",Planner!L13=""),"CL",IF(AND(Planner!J13&lt;&gt;"",Planner!L13&lt;&gt;"",Planner!K12="",Planner!K14=""),"RW",IF((SUM(IF(Planner!K12="",1,0),(IF(Planner!L13="",1,0)),(IF(Planner!K14="",1,0)),(IF(Planner!J13="",1,0))))&gt;2,"E",(IF(Planner!K12="","T","")&amp;(IF(Planner!K14="","B",""))&amp;(IF(Planner!J13="","L",""))&amp;(IF(Planner!L13="","R","")))))))))</f>
        <v/>
      </c>
      <c r="BV20" s="94" t="str">
        <f>IF(Planner!L13="","",IF(AND(Planner!L12="",Planner!L14="",Planner!K13="",Planner!M13=""),"S",IF(AND(Planner!L12&lt;&gt;"",Planner!M13&lt;&gt;"",Planner!L14&lt;&gt;"",Planner!K13&lt;&gt;""),"M",IF(AND(Planner!L12&lt;&gt;"",Planner!L14&lt;&gt;"",Planner!K13="",Planner!M13=""),"CL",IF(AND(Planner!K13&lt;&gt;"",Planner!M13&lt;&gt;"",Planner!L12="",Planner!L14=""),"RW",IF((SUM(IF(Planner!L12="",1,0),(IF(Planner!M13="",1,0)),(IF(Planner!L14="",1,0)),(IF(Planner!K13="",1,0))))&gt;2,"E",(IF(Planner!L12="","T","")&amp;(IF(Planner!L14="","B",""))&amp;(IF(Planner!K13="","L",""))&amp;(IF(Planner!M13="","R","")))))))))</f>
        <v/>
      </c>
      <c r="BW20" s="94" t="str">
        <f>IF(Planner!M13="","",IF(AND(Planner!M12="",Planner!M14="",Planner!L13="",Planner!N13=""),"S",IF(AND(Planner!M12&lt;&gt;"",Planner!N13&lt;&gt;"",Planner!M14&lt;&gt;"",Planner!L13&lt;&gt;""),"M",IF(AND(Planner!M12&lt;&gt;"",Planner!M14&lt;&gt;"",Planner!L13="",Planner!N13=""),"CL",IF(AND(Planner!L13&lt;&gt;"",Planner!N13&lt;&gt;"",Planner!M12="",Planner!M14=""),"RW",IF((SUM(IF(Planner!M12="",1,0),(IF(Planner!N13="",1,0)),(IF(Planner!M14="",1,0)),(IF(Planner!L13="",1,0))))&gt;2,"E",(IF(Planner!M12="","T","")&amp;(IF(Planner!M14="","B",""))&amp;(IF(Planner!L13="","L",""))&amp;(IF(Planner!N13="","R","")))))))))</f>
        <v/>
      </c>
      <c r="BX20" s="94" t="str">
        <f>IF(Planner!N13="","",IF(AND(Planner!N12="",Planner!N14="",Planner!M13="",Planner!O13=""),"S",IF(AND(Planner!N12&lt;&gt;"",Planner!O13&lt;&gt;"",Planner!N14&lt;&gt;"",Planner!M13&lt;&gt;""),"M",IF(AND(Planner!N12&lt;&gt;"",Planner!N14&lt;&gt;"",Planner!M13="",Planner!O13=""),"CL",IF(AND(Planner!M13&lt;&gt;"",Planner!O13&lt;&gt;"",Planner!N12="",Planner!N14=""),"RW",IF((SUM(IF(Planner!N12="",1,0),(IF(Planner!O13="",1,0)),(IF(Planner!N14="",1,0)),(IF(Planner!M13="",1,0))))&gt;2,"E",(IF(Planner!N12="","T","")&amp;(IF(Planner!N14="","B",""))&amp;(IF(Planner!M13="","L",""))&amp;(IF(Planner!O13="","R","")))))))))</f>
        <v/>
      </c>
      <c r="BY20" s="94" t="str">
        <f>IF(Planner!O13="","",IF(AND(Planner!O12="",Planner!O14="",Planner!N13="",Planner!P13=""),"S",IF(AND(Planner!O12&lt;&gt;"",Planner!P13&lt;&gt;"",Planner!O14&lt;&gt;"",Planner!N13&lt;&gt;""),"M",IF(AND(Planner!O12&lt;&gt;"",Planner!O14&lt;&gt;"",Planner!N13="",Planner!P13=""),"CL",IF(AND(Planner!N13&lt;&gt;"",Planner!P13&lt;&gt;"",Planner!O12="",Planner!O14=""),"RW",IF((SUM(IF(Planner!O12="",1,0),(IF(Planner!P13="",1,0)),(IF(Planner!O14="",1,0)),(IF(Planner!N13="",1,0))))&gt;2,"E",(IF(Planner!O12="","T","")&amp;(IF(Planner!O14="","B",""))&amp;(IF(Planner!N13="","L",""))&amp;(IF(Planner!P13="","R","")))))))))</f>
        <v/>
      </c>
      <c r="BZ20" s="94" t="str">
        <f>IF(Planner!P13="","",IF(AND(Planner!P12="",Planner!P14="",Planner!O13="",Planner!Q13=""),"S",IF(AND(Planner!P12&lt;&gt;"",Planner!Q13&lt;&gt;"",Planner!P14&lt;&gt;"",Planner!O13&lt;&gt;""),"M",IF(AND(Planner!P12&lt;&gt;"",Planner!P14&lt;&gt;"",Planner!O13="",Planner!Q13=""),"CL",IF(AND(Planner!O13&lt;&gt;"",Planner!Q13&lt;&gt;"",Planner!P12="",Planner!P14=""),"RW",IF((SUM(IF(Planner!P12="",1,0),(IF(Planner!Q13="",1,0)),(IF(Planner!P14="",1,0)),(IF(Planner!O13="",1,0))))&gt;2,"E",(IF(Planner!P12="","T","")&amp;(IF(Planner!P14="","B",""))&amp;(IF(Planner!O13="","L",""))&amp;(IF(Planner!Q13="","R","")))))))))</f>
        <v/>
      </c>
      <c r="CA20" s="94" t="str">
        <f>IF(Planner!Q13="","",IF(AND(Planner!Q12="",Planner!Q14="",Planner!P13="",Planner!R13=""),"S",IF(AND(Planner!Q12&lt;&gt;"",Planner!R13&lt;&gt;"",Planner!Q14&lt;&gt;"",Planner!P13&lt;&gt;""),"M",IF(AND(Planner!Q12&lt;&gt;"",Planner!Q14&lt;&gt;"",Planner!P13="",Planner!R13=""),"CL",IF(AND(Planner!P13&lt;&gt;"",Planner!R13&lt;&gt;"",Planner!Q12="",Planner!Q14=""),"RW",IF((SUM(IF(Planner!Q12="",1,0),(IF(Planner!R13="",1,0)),(IF(Planner!Q14="",1,0)),(IF(Planner!P13="",1,0))))&gt;2,"E",(IF(Planner!Q12="","T","")&amp;(IF(Planner!Q14="","B",""))&amp;(IF(Planner!P13="","L",""))&amp;(IF(Planner!R13="","R","")))))))))</f>
        <v/>
      </c>
      <c r="CB20" s="94" t="str">
        <f>IF(Planner!R13="","",IF(AND(Planner!R12="",Planner!R14="",Planner!Q13="",Planner!S13=""),"S",IF(AND(Planner!R12&lt;&gt;"",Planner!S13&lt;&gt;"",Planner!R14&lt;&gt;"",Planner!Q13&lt;&gt;""),"M",IF(AND(Planner!R12&lt;&gt;"",Planner!R14&lt;&gt;"",Planner!Q13="",Planner!S13=""),"CL",IF(AND(Planner!Q13&lt;&gt;"",Planner!S13&lt;&gt;"",Planner!R12="",Planner!R14=""),"RW",IF((SUM(IF(Planner!R12="",1,0),(IF(Planner!S13="",1,0)),(IF(Planner!R14="",1,0)),(IF(Planner!Q13="",1,0))))&gt;2,"E",(IF(Planner!R12="","T","")&amp;(IF(Planner!R14="","B",""))&amp;(IF(Planner!Q13="","L",""))&amp;(IF(Planner!S13="","R","")))))))))</f>
        <v/>
      </c>
      <c r="CC20" s="94" t="str">
        <f>IF(Planner!S13="","",IF(AND(Planner!S12="",Planner!S14="",Planner!R13="",Planner!T13=""),"S",IF(AND(Planner!S12&lt;&gt;"",Planner!T13&lt;&gt;"",Planner!S14&lt;&gt;"",Planner!R13&lt;&gt;""),"M",IF(AND(Planner!S12&lt;&gt;"",Planner!S14&lt;&gt;"",Planner!R13="",Planner!T13=""),"CL",IF(AND(Planner!R13&lt;&gt;"",Planner!T13&lt;&gt;"",Planner!S12="",Planner!S14=""),"RW",IF((SUM(IF(Planner!S12="",1,0),(IF(Planner!T13="",1,0)),(IF(Planner!S14="",1,0)),(IF(Planner!R13="",1,0))))&gt;2,"E",(IF(Planner!S12="","T","")&amp;(IF(Planner!S14="","B",""))&amp;(IF(Planner!R13="","L",""))&amp;(IF(Planner!T13="","R","")))))))))</f>
        <v/>
      </c>
      <c r="CD20" s="94" t="str">
        <f>IF(Planner!T13="","",IF(AND(Planner!T12="",Planner!T14="",Planner!S13="",Planner!U13=""),"S",IF(AND(Planner!T12&lt;&gt;"",Planner!U13&lt;&gt;"",Planner!T14&lt;&gt;"",Planner!S13&lt;&gt;""),"M",IF(AND(Planner!T12&lt;&gt;"",Planner!T14&lt;&gt;"",Planner!S13="",Planner!U13=""),"CL",IF(AND(Planner!S13&lt;&gt;"",Planner!U13&lt;&gt;"",Planner!T12="",Planner!T14=""),"RW",IF((SUM(IF(Planner!T12="",1,0),(IF(Planner!U13="",1,0)),(IF(Planner!T14="",1,0)),(IF(Planner!S13="",1,0))))&gt;2,"E",(IF(Planner!T12="","T","")&amp;(IF(Planner!T14="","B",""))&amp;(IF(Planner!S13="","L",""))&amp;(IF(Planner!U13="","R","")))))))))</f>
        <v/>
      </c>
      <c r="CE20" s="94" t="str">
        <f>IF(Planner!U13="","",IF(AND(Planner!U12="",Planner!U14="",Planner!T13="",Planner!V13=""),"S",IF(AND(Planner!U12&lt;&gt;"",Planner!V13&lt;&gt;"",Planner!U14&lt;&gt;"",Planner!T13&lt;&gt;""),"M",IF(AND(Planner!U12&lt;&gt;"",Planner!U14&lt;&gt;"",Planner!T13="",Planner!V13=""),"CL",IF(AND(Planner!T13&lt;&gt;"",Planner!V13&lt;&gt;"",Planner!U12="",Planner!U14=""),"RW",IF((SUM(IF(Planner!U12="",1,0),(IF(Planner!V13="",1,0)),(IF(Planner!U14="",1,0)),(IF(Planner!T13="",1,0))))&gt;2,"E",(IF(Planner!U12="","T","")&amp;(IF(Planner!U14="","B",""))&amp;(IF(Planner!T13="","L",""))&amp;(IF(Planner!V13="","R","")))))))))</f>
        <v/>
      </c>
      <c r="CF20" s="94" t="str">
        <f>IF(Planner!V13="","",IF(AND(Planner!V12="",Planner!V14="",Planner!U13="",Planner!W13=""),"S",IF(AND(Planner!V12&lt;&gt;"",Planner!W13&lt;&gt;"",Planner!V14&lt;&gt;"",Planner!U13&lt;&gt;""),"M",IF(AND(Planner!V12&lt;&gt;"",Planner!V14&lt;&gt;"",Planner!U13="",Planner!W13=""),"CL",IF(AND(Planner!U13&lt;&gt;"",Planner!W13&lt;&gt;"",Planner!V12="",Planner!V14=""),"RW",IF((SUM(IF(Planner!V12="",1,0),(IF(Planner!W13="",1,0)),(IF(Planner!V14="",1,0)),(IF(Planner!U13="",1,0))))&gt;2,"E",(IF(Planner!V12="","T","")&amp;(IF(Planner!V14="","B",""))&amp;(IF(Planner!U13="","L",""))&amp;(IF(Planner!W13="","R","")))))))))</f>
        <v/>
      </c>
      <c r="CG20" s="94" t="str">
        <f>IF(Planner!W13="","",IF(AND(Planner!W12="",Planner!W14="",Planner!V13="",Planner!X13=""),"S",IF(AND(Planner!W12&lt;&gt;"",Planner!X13&lt;&gt;"",Planner!W14&lt;&gt;"",Planner!V13&lt;&gt;""),"M",IF(AND(Planner!W12&lt;&gt;"",Planner!W14&lt;&gt;"",Planner!V13="",Planner!X13=""),"CL",IF(AND(Planner!V13&lt;&gt;"",Planner!X13&lt;&gt;"",Planner!W12="",Planner!W14=""),"RW",IF((SUM(IF(Planner!W12="",1,0),(IF(Planner!X13="",1,0)),(IF(Planner!W14="",1,0)),(IF(Planner!V13="",1,0))))&gt;2,"E",(IF(Planner!W12="","T","")&amp;(IF(Planner!W14="","B",""))&amp;(IF(Planner!V13="","L",""))&amp;(IF(Planner!X13="","R","")))))))))</f>
        <v/>
      </c>
      <c r="CH20" s="94" t="str">
        <f>IF(Planner!X13="","",IF(AND(Planner!X12="",Planner!X14="",Planner!W13="",Planner!Y13=""),"S",IF(AND(Planner!X12&lt;&gt;"",Planner!Y13&lt;&gt;"",Planner!X14&lt;&gt;"",Planner!W13&lt;&gt;""),"M",IF(AND(Planner!X12&lt;&gt;"",Planner!X14&lt;&gt;"",Planner!W13="",Planner!Y13=""),"CL",IF(AND(Planner!W13&lt;&gt;"",Planner!Y13&lt;&gt;"",Planner!X12="",Planner!X14=""),"RW",IF((SUM(IF(Planner!X12="",1,0),(IF(Planner!Y13="",1,0)),(IF(Planner!X14="",1,0)),(IF(Planner!W13="",1,0))))&gt;2,"E",(IF(Planner!X12="","T","")&amp;(IF(Planner!X14="","B",""))&amp;(IF(Planner!W13="","L",""))&amp;(IF(Planner!Y13="","R","")))))))))</f>
        <v/>
      </c>
      <c r="CI20" s="94" t="str">
        <f>IF(Planner!Y13="","",IF(AND(Planner!Y12="",Planner!Y14="",Planner!X13="",Planner!Z13=""),"S",IF(AND(Planner!Y12&lt;&gt;"",Planner!Z13&lt;&gt;"",Planner!Y14&lt;&gt;"",Planner!X13&lt;&gt;""),"M",IF(AND(Planner!Y12&lt;&gt;"",Planner!Y14&lt;&gt;"",Planner!X13="",Planner!Z13=""),"CL",IF(AND(Planner!X13&lt;&gt;"",Planner!Z13&lt;&gt;"",Planner!Y12="",Planner!Y14=""),"RW",IF((SUM(IF(Planner!Y12="",1,0),(IF(Planner!Z13="",1,0)),(IF(Planner!Y14="",1,0)),(IF(Planner!X13="",1,0))))&gt;2,"E",(IF(Planner!Y12="","T","")&amp;(IF(Planner!Y14="","B",""))&amp;(IF(Planner!X13="","L",""))&amp;(IF(Planner!Z13="","R","")))))))))</f>
        <v/>
      </c>
      <c r="CJ20" s="94" t="str">
        <f>IF(Planner!Z13="","",IF(AND(Planner!Z12="",Planner!Z14="",Planner!Y13="",Planner!AA13=""),"S",IF(AND(Planner!Z12&lt;&gt;"",Planner!AA13&lt;&gt;"",Planner!Z14&lt;&gt;"",Planner!Y13&lt;&gt;""),"M",IF(AND(Planner!Z12&lt;&gt;"",Planner!Z14&lt;&gt;"",Planner!Y13="",Planner!AA13=""),"CL",IF(AND(Planner!Y13&lt;&gt;"",Planner!AA13&lt;&gt;"",Planner!Z12="",Planner!Z14=""),"RW",IF((SUM(IF(Planner!Z12="",1,0),(IF(Planner!AA13="",1,0)),(IF(Planner!Z14="",1,0)),(IF(Planner!Y13="",1,0))))&gt;2,"E",(IF(Planner!Z12="","T","")&amp;(IF(Planner!Z14="","B",""))&amp;(IF(Planner!Y13="","L",""))&amp;(IF(Planner!AA13="","R","")))))))))</f>
        <v/>
      </c>
      <c r="CK20" s="94" t="str">
        <f>IF(Planner!AA13="","",IF(AND(Planner!AA12="",Planner!AA14="",Planner!Z13="",Planner!AB13=""),"S",IF(AND(Planner!AA12&lt;&gt;"",Planner!AB13&lt;&gt;"",Planner!AA14&lt;&gt;"",Planner!Z13&lt;&gt;""),"M",IF(AND(Planner!AA12&lt;&gt;"",Planner!AA14&lt;&gt;"",Planner!Z13="",Planner!AB13=""),"CL",IF(AND(Planner!Z13&lt;&gt;"",Planner!AB13&lt;&gt;"",Planner!AA12="",Planner!AA14=""),"RW",IF((SUM(IF(Planner!AA12="",1,0),(IF(Planner!AB13="",1,0)),(IF(Planner!AA14="",1,0)),(IF(Planner!Z13="",1,0))))&gt;2,"E",(IF(Planner!AA12="","T","")&amp;(IF(Planner!AA14="","B",""))&amp;(IF(Planner!Z13="","L",""))&amp;(IF(Planner!AB13="","R","")))))))))</f>
        <v/>
      </c>
      <c r="CL20" s="94" t="str">
        <f>IF(Planner!AB13="","",IF(AND(Planner!AB12="",Planner!AB14="",Planner!AA13="",Planner!AC13=""),"S",IF(AND(Planner!AB12&lt;&gt;"",Planner!AC13&lt;&gt;"",Planner!AB14&lt;&gt;"",Planner!AA13&lt;&gt;""),"M",IF(AND(Planner!AB12&lt;&gt;"",Planner!AB14&lt;&gt;"",Planner!AA13="",Planner!AC13=""),"CL",IF(AND(Planner!AA13&lt;&gt;"",Planner!AC13&lt;&gt;"",Planner!AB12="",Planner!AB14=""),"RW",IF((SUM(IF(Planner!AB12="",1,0),(IF(Planner!AC13="",1,0)),(IF(Planner!AB14="",1,0)),(IF(Planner!AA13="",1,0))))&gt;2,"E",(IF(Planner!AB12="","T","")&amp;(IF(Planner!AB14="","B",""))&amp;(IF(Planner!AA13="","L",""))&amp;(IF(Planner!AC13="","R","")))))))))</f>
        <v/>
      </c>
      <c r="CM20" s="94" t="str">
        <f>IF(Planner!AC13="","",IF(AND(Planner!AC12="",Planner!AC14="",Planner!AB13="",Planner!AD13=""),"S",IF(AND(Planner!AC12&lt;&gt;"",Planner!AD13&lt;&gt;"",Planner!AC14&lt;&gt;"",Planner!AB13&lt;&gt;""),"M",IF(AND(Planner!AC12&lt;&gt;"",Planner!AC14&lt;&gt;"",Planner!AB13="",Planner!AD13=""),"CL",IF(AND(Planner!AB13&lt;&gt;"",Planner!AD13&lt;&gt;"",Planner!AC12="",Planner!AC14=""),"RW",IF((SUM(IF(Planner!AC12="",1,0),(IF(Planner!AD13="",1,0)),(IF(Planner!AC14="",1,0)),(IF(Planner!AB13="",1,0))))&gt;2,"E",(IF(Planner!AC12="","T","")&amp;(IF(Planner!AC14="","B",""))&amp;(IF(Planner!AB13="","L",""))&amp;(IF(Planner!AD13="","R","")))))))))</f>
        <v/>
      </c>
      <c r="CN20" s="94" t="str">
        <f>IF(Planner!AD13="","",IF(AND(Planner!AD12="",Planner!AD14="",Planner!AC13="",Planner!AE13=""),"S",IF(AND(Planner!AD12&lt;&gt;"",Planner!AE13&lt;&gt;"",Planner!AD14&lt;&gt;"",Planner!AC13&lt;&gt;""),"M",IF(AND(Planner!AD12&lt;&gt;"",Planner!AD14&lt;&gt;"",Planner!AC13="",Planner!AE13=""),"CL",IF(AND(Planner!AC13&lt;&gt;"",Planner!AE13&lt;&gt;"",Planner!AD12="",Planner!AD14=""),"RW",IF((SUM(IF(Planner!AD12="",1,0),(IF(Planner!AE13="",1,0)),(IF(Planner!AD14="",1,0)),(IF(Planner!AC13="",1,0))))&gt;2,"E",(IF(Planner!AD12="","T","")&amp;(IF(Planner!AD14="","B",""))&amp;(IF(Planner!AC13="","L",""))&amp;(IF(Planner!AE13="","R","")))))))))</f>
        <v/>
      </c>
      <c r="CO20" s="94" t="str">
        <f>IF(Planner!AE13="","",IF(AND(Planner!AE12="",Planner!AE14="",Planner!AD13="",Planner!AF13=""),"S",IF(AND(Planner!AE12&lt;&gt;"",Planner!AF13&lt;&gt;"",Planner!AE14&lt;&gt;"",Planner!AD13&lt;&gt;""),"M",IF(AND(Planner!AE12&lt;&gt;"",Planner!AE14&lt;&gt;"",Planner!AD13="",Planner!AF13=""),"CL",IF(AND(Planner!AD13&lt;&gt;"",Planner!AF13&lt;&gt;"",Planner!AE12="",Planner!AE14=""),"RW",IF((SUM(IF(Planner!AE12="",1,0),(IF(Planner!AF13="",1,0)),(IF(Planner!AE14="",1,0)),(IF(Planner!AD13="",1,0))))&gt;2,"E",(IF(Planner!AE12="","T","")&amp;(IF(Planner!AE14="","B",""))&amp;(IF(Planner!AD13="","L",""))&amp;(IF(Planner!AF13="","R","")))))))))</f>
        <v/>
      </c>
      <c r="CP20" s="94" t="str">
        <f>IF(Planner!AF13="","",IF(AND(Planner!AF12="",Planner!AF14="",Planner!AE13="",Planner!AG13=""),"S",IF(AND(Planner!AF12&lt;&gt;"",Planner!AG13&lt;&gt;"",Planner!AF14&lt;&gt;"",Planner!AE13&lt;&gt;""),"M",IF(AND(Planner!AF12&lt;&gt;"",Planner!AF14&lt;&gt;"",Planner!AE13="",Planner!AG13=""),"CL",IF(AND(Planner!AE13&lt;&gt;"",Planner!AG13&lt;&gt;"",Planner!AF12="",Planner!AF14=""),"RW",IF((SUM(IF(Planner!AF12="",1,0),(IF(Planner!AG13="",1,0)),(IF(Planner!AF14="",1,0)),(IF(Planner!AE13="",1,0))))&gt;2,"E",(IF(Planner!AF12="","T","")&amp;(IF(Planner!AF14="","B",""))&amp;(IF(Planner!AE13="","L",""))&amp;(IF(Planner!AG13="","R","")))))))))</f>
        <v/>
      </c>
      <c r="CQ20" s="94" t="str">
        <f>IF(Planner!AG13="","",IF(AND(Planner!AG12="",Planner!AG14="",Planner!AF13="",Planner!AH13=""),"S",IF(AND(Planner!AG12&lt;&gt;"",Planner!AH13&lt;&gt;"",Planner!AG14&lt;&gt;"",Planner!AF13&lt;&gt;""),"M",IF(AND(Planner!AG12&lt;&gt;"",Planner!AG14&lt;&gt;"",Planner!AF13="",Planner!AH13=""),"CL",IF(AND(Planner!AF13&lt;&gt;"",Planner!AH13&lt;&gt;"",Planner!AG12="",Planner!AG14=""),"RW",IF((SUM(IF(Planner!AG12="",1,0),(IF(Planner!AH13="",1,0)),(IF(Planner!AG14="",1,0)),(IF(Planner!AF13="",1,0))))&gt;2,"E",(IF(Planner!AG12="","T","")&amp;(IF(Planner!AG14="","B",""))&amp;(IF(Planner!AF13="","L",""))&amp;(IF(Planner!AH13="","R","")))))))))</f>
        <v/>
      </c>
      <c r="CR20" s="94" t="str">
        <f>IF(Planner!AH13="","",IF(AND(Planner!AH12="",Planner!AH14="",Planner!AG13="",Planner!AI13=""),"S",IF(AND(Planner!AH12&lt;&gt;"",Planner!AI13&lt;&gt;"",Planner!AH14&lt;&gt;"",Planner!AG13&lt;&gt;""),"M",IF(AND(Planner!AH12&lt;&gt;"",Planner!AH14&lt;&gt;"",Planner!AG13="",Planner!AI13=""),"CL",IF(AND(Planner!AG13&lt;&gt;"",Planner!AI13&lt;&gt;"",Planner!AH12="",Planner!AH14=""),"RW",IF((SUM(IF(Planner!AH12="",1,0),(IF(Planner!AI13="",1,0)),(IF(Planner!AH14="",1,0)),(IF(Planner!AG13="",1,0))))&gt;2,"E",(IF(Planner!AH12="","T","")&amp;(IF(Planner!AH14="","B",""))&amp;(IF(Planner!AG13="","L",""))&amp;(IF(Planner!AI13="","R","")))))))))</f>
        <v/>
      </c>
      <c r="CS20" s="94" t="str">
        <f>IF(Planner!AI13="","",IF(AND(Planner!AI12="",Planner!AI14="",Planner!AH13="",Planner!AJ13=""),"S",IF(AND(Planner!AI12&lt;&gt;"",Planner!AJ13&lt;&gt;"",Planner!AI14&lt;&gt;"",Planner!AH13&lt;&gt;""),"M",IF(AND(Planner!AI12&lt;&gt;"",Planner!AI14&lt;&gt;"",Planner!AH13="",Planner!AJ13=""),"CL",IF(AND(Planner!AH13&lt;&gt;"",Planner!AJ13&lt;&gt;"",Planner!AI12="",Planner!AI14=""),"RW",IF((SUM(IF(Planner!AI12="",1,0),(IF(Planner!AJ13="",1,0)),(IF(Planner!AI14="",1,0)),(IF(Planner!AH13="",1,0))))&gt;2,"E",(IF(Planner!AI12="","T","")&amp;(IF(Planner!AI14="","B",""))&amp;(IF(Planner!AH13="","L",""))&amp;(IF(Planner!AJ13="","R","")))))))))</f>
        <v/>
      </c>
      <c r="CT20" s="94" t="str">
        <f>IF(Planner!AJ13="","",IF(AND(Planner!AJ12="",Planner!AJ14="",Planner!AI13="",Planner!AK13=""),"S",IF(AND(Planner!AJ12&lt;&gt;"",Planner!AK13&lt;&gt;"",Planner!AJ14&lt;&gt;"",Planner!AI13&lt;&gt;""),"M",IF(AND(Planner!AJ12&lt;&gt;"",Planner!AJ14&lt;&gt;"",Planner!AI13="",Planner!AK13=""),"CL",IF(AND(Planner!AI13&lt;&gt;"",Planner!AK13&lt;&gt;"",Planner!AJ12="",Planner!AJ14=""),"RW",IF((SUM(IF(Planner!AJ12="",1,0),(IF(Planner!AK13="",1,0)),(IF(Planner!AJ14="",1,0)),(IF(Planner!AI13="",1,0))))&gt;2,"E",(IF(Planner!AJ12="","T","")&amp;(IF(Planner!AJ14="","B",""))&amp;(IF(Planner!AI13="","L",""))&amp;(IF(Planner!AK13="","R","")))))))))</f>
        <v/>
      </c>
      <c r="CU20" s="94" t="str">
        <f>IF(Planner!AK13="","",IF(AND(Planner!AK12="",Planner!AK14="",Planner!AJ13="",Planner!AL13=""),"S",IF(AND(Planner!AK12&lt;&gt;"",Planner!AL13&lt;&gt;"",Planner!AK14&lt;&gt;"",Planner!AJ13&lt;&gt;""),"M",IF(AND(Planner!AK12&lt;&gt;"",Planner!AK14&lt;&gt;"",Planner!AJ13="",Planner!AL13=""),"CL",IF(AND(Planner!AJ13&lt;&gt;"",Planner!AL13&lt;&gt;"",Planner!AK12="",Planner!AK14=""),"RW",IF((SUM(IF(Planner!AK12="",1,0),(IF(Planner!AL13="",1,0)),(IF(Planner!AK14="",1,0)),(IF(Planner!AJ13="",1,0))))&gt;2,"E",(IF(Planner!AK12="","T","")&amp;(IF(Planner!AK14="","B",""))&amp;(IF(Planner!AJ13="","L",""))&amp;(IF(Planner!AL13="","R","")))))))))</f>
        <v/>
      </c>
      <c r="CV20" s="94" t="str">
        <f>IF(Planner!AL13="","",IF(AND(Planner!AL12="",Planner!AL14="",Planner!AK13="",Planner!AM13=""),"S",IF(AND(Planner!AL12&lt;&gt;"",Planner!AM13&lt;&gt;"",Planner!AL14&lt;&gt;"",Planner!AK13&lt;&gt;""),"M",IF(AND(Planner!AL12&lt;&gt;"",Planner!AL14&lt;&gt;"",Planner!AK13="",Planner!AM13=""),"CL",IF(AND(Planner!AK13&lt;&gt;"",Planner!AM13&lt;&gt;"",Planner!AL12="",Planner!AL14=""),"RW",IF((SUM(IF(Planner!AL12="",1,0),(IF(Planner!AM13="",1,0)),(IF(Planner!AL14="",1,0)),(IF(Planner!AK13="",1,0))))&gt;2,"E",(IF(Planner!AL12="","T","")&amp;(IF(Planner!AL14="","B",""))&amp;(IF(Planner!AK13="","L",""))&amp;(IF(Planner!AM13="","R","")))))))))</f>
        <v/>
      </c>
      <c r="CW20" s="94" t="str">
        <f>IF(Planner!AM13="","",IF(AND(Planner!AM12="",Planner!AM14="",Planner!AL13="",Planner!AN13=""),"S",IF(AND(Planner!AM12&lt;&gt;"",Planner!AN13&lt;&gt;"",Planner!AM14&lt;&gt;"",Planner!AL13&lt;&gt;""),"M",IF(AND(Planner!AM12&lt;&gt;"",Planner!AM14&lt;&gt;"",Planner!AL13="",Planner!AN13=""),"CL",IF(AND(Planner!AL13&lt;&gt;"",Planner!AN13&lt;&gt;"",Planner!AM12="",Planner!AM14=""),"RW",IF((SUM(IF(Planner!AM12="",1,0),(IF(Planner!AN13="",1,0)),(IF(Planner!AM14="",1,0)),(IF(Planner!AL13="",1,0))))&gt;2,"E",(IF(Planner!AM12="","T","")&amp;(IF(Planner!AM14="","B",""))&amp;(IF(Planner!AL13="","L",""))&amp;(IF(Planner!AN13="","R","")))))))))</f>
        <v/>
      </c>
      <c r="CX20" s="94" t="str">
        <f>IF(Planner!AN13="","",IF(AND(Planner!AN12="",Planner!AN14="",Planner!AM13="",Planner!AO13=""),"S",IF(AND(Planner!AN12&lt;&gt;"",Planner!AO13&lt;&gt;"",Planner!AN14&lt;&gt;"",Planner!AM13&lt;&gt;""),"M",IF(AND(Planner!AN12&lt;&gt;"",Planner!AN14&lt;&gt;"",Planner!AM13="",Planner!AO13=""),"CL",IF(AND(Planner!AM13&lt;&gt;"",Planner!AO13&lt;&gt;"",Planner!AN12="",Planner!AN14=""),"RW",IF((SUM(IF(Planner!AN12="",1,0),(IF(Planner!AO13="",1,0)),(IF(Planner!AN14="",1,0)),(IF(Planner!AM13="",1,0))))&gt;2,"E",(IF(Planner!AN12="","T","")&amp;(IF(Planner!AN14="","B",""))&amp;(IF(Planner!AM13="","L",""))&amp;(IF(Planner!AO13="","R","")))))))))</f>
        <v/>
      </c>
      <c r="CY20" s="94" t="str">
        <f>IF(Planner!AO13="","",IF(AND(Planner!AO12="",Planner!AO14="",Planner!AN13="",Planner!AP13=""),"S",IF(AND(Planner!AO12&lt;&gt;"",Planner!AP13&lt;&gt;"",Planner!AO14&lt;&gt;"",Planner!AN13&lt;&gt;""),"M",IF(AND(Planner!AO12&lt;&gt;"",Planner!AO14&lt;&gt;"",Planner!AN13="",Planner!AP13=""),"CL",IF(AND(Planner!AN13&lt;&gt;"",Planner!AP13&lt;&gt;"",Planner!AO12="",Planner!AO14=""),"RW",IF((SUM(IF(Planner!AO12="",1,0),(IF(Planner!AP13="",1,0)),(IF(Planner!AO14="",1,0)),(IF(Planner!AN13="",1,0))))&gt;2,"E",(IF(Planner!AO12="","T","")&amp;(IF(Planner!AO14="","B",""))&amp;(IF(Planner!AN13="","L",""))&amp;(IF(Planner!AP13="","R","")))))))))</f>
        <v/>
      </c>
      <c r="CZ20" s="94" t="str">
        <f>IF(Planner!AP13="","",IF(AND(Planner!AP12="",Planner!AP14="",Planner!AO13="",Planner!AQ13=""),"S",IF(AND(Planner!AP12&lt;&gt;"",Planner!AQ13&lt;&gt;"",Planner!AP14&lt;&gt;"",Planner!AO13&lt;&gt;""),"M",IF(AND(Planner!AP12&lt;&gt;"",Planner!AP14&lt;&gt;"",Planner!AO13="",Planner!AQ13=""),"CL",IF(AND(Planner!AO13&lt;&gt;"",Planner!AQ13&lt;&gt;"",Planner!AP12="",Planner!AP14=""),"RW",IF((SUM(IF(Planner!AP12="",1,0),(IF(Planner!AQ13="",1,0)),(IF(Planner!AP14="",1,0)),(IF(Planner!AO13="",1,0))))&gt;2,"E",(IF(Planner!AP12="","T","")&amp;(IF(Planner!AP14="","B",""))&amp;(IF(Planner!AO13="","L",""))&amp;(IF(Planner!AQ13="","R","")))))))))</f>
        <v/>
      </c>
      <c r="DA20" s="94" t="str">
        <f>IF(Planner!AQ13="","",IF(AND(Planner!AQ12="",Planner!AQ14="",Planner!AP13="",Planner!AR13=""),"S",IF(AND(Planner!AQ12&lt;&gt;"",Planner!AR13&lt;&gt;"",Planner!AQ14&lt;&gt;"",Planner!AP13&lt;&gt;""),"M",IF(AND(Planner!AQ12&lt;&gt;"",Planner!AQ14&lt;&gt;"",Planner!AP13="",Planner!AR13=""),"CL",IF(AND(Planner!AP13&lt;&gt;"",Planner!AR13&lt;&gt;"",Planner!AQ12="",Planner!AQ14=""),"RW",IF((SUM(IF(Planner!AQ12="",1,0),(IF(Planner!AR13="",1,0)),(IF(Planner!AQ14="",1,0)),(IF(Planner!AP13="",1,0))))&gt;2,"E",(IF(Planner!AQ12="","T","")&amp;(IF(Planner!AQ14="","B",""))&amp;(IF(Planner!AP13="","L",""))&amp;(IF(Planner!AR13="","R","")))))))))</f>
        <v/>
      </c>
      <c r="DB20" s="94" t="str">
        <f>IF(Planner!AR13="","",IF(AND(Planner!AR12="",Planner!AR14="",Planner!AQ13="",Planner!AS13=""),"S",IF(AND(Planner!AR12&lt;&gt;"",Planner!AS13&lt;&gt;"",Planner!AR14&lt;&gt;"",Planner!AQ13&lt;&gt;""),"M",IF(AND(Planner!AR12&lt;&gt;"",Planner!AR14&lt;&gt;"",Planner!AQ13="",Planner!AS13=""),"CL",IF(AND(Planner!AQ13&lt;&gt;"",Planner!AS13&lt;&gt;"",Planner!AR12="",Planner!AR14=""),"RW",IF((SUM(IF(Planner!AR12="",1,0),(IF(Planner!AS13="",1,0)),(IF(Planner!AR14="",1,0)),(IF(Planner!AQ13="",1,0))))&gt;2,"E",(IF(Planner!AR12="","T","")&amp;(IF(Planner!AR14="","B",""))&amp;(IF(Planner!AQ13="","L",""))&amp;(IF(Planner!AS13="","R","")))))))))</f>
        <v/>
      </c>
      <c r="DC20" s="94" t="str">
        <f>IF(Planner!AS13="","",IF(AND(Planner!AS12="",Planner!AS14="",Planner!AR13="",Planner!AT13=""),"S",IF(AND(Planner!AS12&lt;&gt;"",Planner!AT13&lt;&gt;"",Planner!AS14&lt;&gt;"",Planner!AR13&lt;&gt;""),"M",IF(AND(Planner!AS12&lt;&gt;"",Planner!AS14&lt;&gt;"",Planner!AR13="",Planner!AT13=""),"CL",IF(AND(Planner!AR13&lt;&gt;"",Planner!AT13&lt;&gt;"",Planner!AS12="",Planner!AS14=""),"RW",IF((SUM(IF(Planner!AS12="",1,0),(IF(Planner!AT13="",1,0)),(IF(Planner!AS14="",1,0)),(IF(Planner!AR13="",1,0))))&gt;2,"E",(IF(Planner!AS12="","T","")&amp;(IF(Planner!AS14="","B",""))&amp;(IF(Planner!AR13="","L",""))&amp;(IF(Planner!AT13="","R","")))))))))</f>
        <v/>
      </c>
      <c r="DD20" s="94" t="str">
        <f>IF(Planner!AT13="","",IF(AND(Planner!AT12="",Planner!AT14="",Planner!AS13="",Planner!AU13=""),"S",IF(AND(Planner!AT12&lt;&gt;"",Planner!AU13&lt;&gt;"",Planner!AT14&lt;&gt;"",Planner!AS13&lt;&gt;""),"M",IF(AND(Planner!AT12&lt;&gt;"",Planner!AT14&lt;&gt;"",Planner!AS13="",Planner!AU13=""),"CL",IF(AND(Planner!AS13&lt;&gt;"",Planner!AU13&lt;&gt;"",Planner!AT12="",Planner!AT14=""),"RW",IF((SUM(IF(Planner!AT12="",1,0),(IF(Planner!AU13="",1,0)),(IF(Planner!AT14="",1,0)),(IF(Planner!AS13="",1,0))))&gt;2,"E",(IF(Planner!AT12="","T","")&amp;(IF(Planner!AT14="","B",""))&amp;(IF(Planner!AS13="","L",""))&amp;(IF(Planner!AU13="","R","")))))))))</f>
        <v/>
      </c>
      <c r="DE20" s="94" t="str">
        <f>IF(Planner!AU13="","",IF(AND(Planner!AU12="",Planner!AU14="",Planner!AT13="",Planner!AV13=""),"S",IF(AND(Planner!AU12&lt;&gt;"",Planner!AV13&lt;&gt;"",Planner!AU14&lt;&gt;"",Planner!AT13&lt;&gt;""),"M",IF(AND(Planner!AU12&lt;&gt;"",Planner!AU14&lt;&gt;"",Planner!AT13="",Planner!AV13=""),"CL",IF(AND(Planner!AT13&lt;&gt;"",Planner!AV13&lt;&gt;"",Planner!AU12="",Planner!AU14=""),"RW",IF((SUM(IF(Planner!AU12="",1,0),(IF(Planner!AV13="",1,0)),(IF(Planner!AU14="",1,0)),(IF(Planner!AT13="",1,0))))&gt;2,"E",(IF(Planner!AU12="","T","")&amp;(IF(Planner!AU14="","B",""))&amp;(IF(Planner!AT13="","L",""))&amp;(IF(Planner!AV13="","R","")))))))))</f>
        <v/>
      </c>
      <c r="DF20" s="94" t="str">
        <f>IF(Planner!AV13="","",IF(AND(Planner!AV12="",Planner!AV14="",Planner!AU13="",Planner!AW13=""),"S",IF(AND(Planner!AV12&lt;&gt;"",Planner!AW13&lt;&gt;"",Planner!AV14&lt;&gt;"",Planner!AU13&lt;&gt;""),"M",IF(AND(Planner!AV12&lt;&gt;"",Planner!AV14&lt;&gt;"",Planner!AU13="",Planner!AW13=""),"CL",IF(AND(Planner!AU13&lt;&gt;"",Planner!AW13&lt;&gt;"",Planner!AV12="",Planner!AV14=""),"RW",IF((SUM(IF(Planner!AV12="",1,0),(IF(Planner!AW13="",1,0)),(IF(Planner!AV14="",1,0)),(IF(Planner!AU13="",1,0))))&gt;2,"E",(IF(Planner!AV12="","T","")&amp;(IF(Planner!AV14="","B",""))&amp;(IF(Planner!AU13="","L",""))&amp;(IF(Planner!AW13="","R","")))))))))</f>
        <v/>
      </c>
      <c r="DG20" s="94" t="str">
        <f>IF(Planner!AW13="","",IF(AND(Planner!AW12="",Planner!AW14="",Planner!AV13="",Planner!AX13=""),"S",IF(AND(Planner!AW12&lt;&gt;"",Planner!AX13&lt;&gt;"",Planner!AW14&lt;&gt;"",Planner!AV13&lt;&gt;""),"M",IF(AND(Planner!AW12&lt;&gt;"",Planner!AW14&lt;&gt;"",Planner!AV13="",Planner!AX13=""),"CL",IF(AND(Planner!AV13&lt;&gt;"",Planner!AX13&lt;&gt;"",Planner!AW12="",Planner!AW14=""),"RW",IF((SUM(IF(Planner!AW12="",1,0),(IF(Planner!AX13="",1,0)),(IF(Planner!AW14="",1,0)),(IF(Planner!AV13="",1,0))))&gt;2,"E",(IF(Planner!AW12="","T","")&amp;(IF(Planner!AW14="","B",""))&amp;(IF(Planner!AV13="","L",""))&amp;(IF(Planner!AX13="","R","")))))))))</f>
        <v/>
      </c>
      <c r="DH20" s="94" t="str">
        <f>IF(Planner!AX13="","",IF(AND(Planner!AX12="",Planner!AX14="",Planner!AW13="",Planner!AY13=""),"S",IF(AND(Planner!AX12&lt;&gt;"",Planner!AY13&lt;&gt;"",Planner!AX14&lt;&gt;"",Planner!AW13&lt;&gt;""),"M",IF(AND(Planner!AX12&lt;&gt;"",Planner!AX14&lt;&gt;"",Planner!AW13="",Planner!AY13=""),"CL",IF(AND(Planner!AW13&lt;&gt;"",Planner!AY13&lt;&gt;"",Planner!AX12="",Planner!AX14=""),"RW",IF((SUM(IF(Planner!AX12="",1,0),(IF(Planner!AY13="",1,0)),(IF(Planner!AX14="",1,0)),(IF(Planner!AW13="",1,0))))&gt;2,"E",(IF(Planner!AX12="","T","")&amp;(IF(Planner!AX14="","B",""))&amp;(IF(Planner!AW13="","L",""))&amp;(IF(Planner!AY13="","R","")))))))))</f>
        <v/>
      </c>
      <c r="DI20" s="94" t="str">
        <f>IF(Planner!AY13="","",IF(AND(Planner!AY12="",Planner!AY14="",Planner!AX13="",Planner!AZ13=""),"S",IF(AND(Planner!AY12&lt;&gt;"",Planner!AZ13&lt;&gt;"",Planner!AY14&lt;&gt;"",Planner!AX13&lt;&gt;""),"M",IF(AND(Planner!AY12&lt;&gt;"",Planner!AY14&lt;&gt;"",Planner!AX13="",Planner!AZ13=""),"CL",IF(AND(Planner!AX13&lt;&gt;"",Planner!AZ13&lt;&gt;"",Planner!AY12="",Planner!AY14=""),"RW",IF((SUM(IF(Planner!AY12="",1,0),(IF(Planner!AZ13="",1,0)),(IF(Planner!AY14="",1,0)),(IF(Planner!AX13="",1,0))))&gt;2,"E",(IF(Planner!AY12="","T","")&amp;(IF(Planner!AY14="","B",""))&amp;(IF(Planner!AX13="","L",""))&amp;(IF(Planner!AZ13="","R","")))))))))</f>
        <v/>
      </c>
      <c r="DK20" s="94" t="str">
        <f t="shared" si="52"/>
        <v/>
      </c>
      <c r="DL20" s="94" t="str">
        <f t="shared" si="53"/>
        <v/>
      </c>
      <c r="DM20" s="94" t="str">
        <f t="shared" si="54"/>
        <v/>
      </c>
      <c r="DN20" s="94" t="str">
        <f t="shared" si="55"/>
        <v/>
      </c>
      <c r="DO20" s="94" t="str">
        <f t="shared" si="56"/>
        <v/>
      </c>
      <c r="DP20" s="94" t="str">
        <f t="shared" si="57"/>
        <v/>
      </c>
      <c r="DQ20" s="94" t="str">
        <f t="shared" si="58"/>
        <v/>
      </c>
      <c r="DR20" s="94" t="str">
        <f t="shared" si="59"/>
        <v/>
      </c>
      <c r="DS20" s="94" t="str">
        <f t="shared" si="60"/>
        <v/>
      </c>
      <c r="DT20" s="94" t="str">
        <f t="shared" si="61"/>
        <v/>
      </c>
      <c r="DU20" s="94" t="str">
        <f t="shared" si="62"/>
        <v/>
      </c>
      <c r="DV20" s="94" t="str">
        <f t="shared" si="63"/>
        <v/>
      </c>
      <c r="DW20" s="94" t="str">
        <f t="shared" si="64"/>
        <v/>
      </c>
      <c r="DX20" s="94" t="str">
        <f t="shared" si="65"/>
        <v/>
      </c>
      <c r="DY20" s="94" t="str">
        <f t="shared" si="66"/>
        <v/>
      </c>
      <c r="DZ20" s="94" t="str">
        <f t="shared" si="67"/>
        <v/>
      </c>
      <c r="EA20" s="94" t="str">
        <f t="shared" si="68"/>
        <v/>
      </c>
      <c r="EB20" s="94" t="str">
        <f t="shared" si="69"/>
        <v/>
      </c>
      <c r="EC20" s="94" t="str">
        <f t="shared" si="70"/>
        <v/>
      </c>
      <c r="ED20" s="94" t="str">
        <f t="shared" si="71"/>
        <v/>
      </c>
      <c r="EE20" s="94" t="str">
        <f t="shared" si="72"/>
        <v/>
      </c>
      <c r="EF20" s="94" t="str">
        <f t="shared" si="73"/>
        <v/>
      </c>
      <c r="EG20" s="94" t="str">
        <f t="shared" si="74"/>
        <v/>
      </c>
      <c r="EH20" s="94" t="str">
        <f t="shared" si="75"/>
        <v/>
      </c>
      <c r="EI20" s="94" t="str">
        <f t="shared" si="76"/>
        <v/>
      </c>
      <c r="EJ20" s="94" t="str">
        <f t="shared" si="77"/>
        <v/>
      </c>
      <c r="EK20" s="94" t="str">
        <f t="shared" si="78"/>
        <v/>
      </c>
      <c r="EL20" s="94" t="str">
        <f t="shared" si="79"/>
        <v/>
      </c>
      <c r="EM20" s="94" t="str">
        <f t="shared" si="80"/>
        <v/>
      </c>
      <c r="EN20" s="94" t="str">
        <f t="shared" si="81"/>
        <v/>
      </c>
      <c r="EO20" s="94" t="str">
        <f t="shared" si="82"/>
        <v/>
      </c>
      <c r="EP20" s="94" t="str">
        <f t="shared" si="83"/>
        <v/>
      </c>
      <c r="EQ20" s="94" t="str">
        <f t="shared" si="84"/>
        <v/>
      </c>
      <c r="ER20" s="94" t="str">
        <f t="shared" si="85"/>
        <v/>
      </c>
      <c r="ES20" s="94" t="str">
        <f t="shared" si="86"/>
        <v/>
      </c>
      <c r="ET20" s="94" t="str">
        <f t="shared" si="87"/>
        <v/>
      </c>
      <c r="EU20" s="94" t="str">
        <f t="shared" si="88"/>
        <v/>
      </c>
      <c r="EV20" s="94" t="str">
        <f t="shared" si="89"/>
        <v/>
      </c>
      <c r="EW20" s="94" t="str">
        <f t="shared" si="90"/>
        <v/>
      </c>
      <c r="EX20" s="94" t="str">
        <f t="shared" si="91"/>
        <v/>
      </c>
      <c r="EY20" s="94" t="str">
        <f t="shared" si="92"/>
        <v/>
      </c>
      <c r="EZ20" s="94" t="str">
        <f t="shared" si="93"/>
        <v/>
      </c>
      <c r="FA20" s="94" t="str">
        <f t="shared" si="94"/>
        <v/>
      </c>
      <c r="FB20" s="94" t="str">
        <f t="shared" si="95"/>
        <v/>
      </c>
      <c r="FC20" s="94" t="str">
        <f t="shared" si="96"/>
        <v/>
      </c>
      <c r="FD20" s="94" t="str">
        <f t="shared" si="97"/>
        <v/>
      </c>
      <c r="FE20" s="94" t="str">
        <f t="shared" si="98"/>
        <v/>
      </c>
      <c r="FF20" s="94" t="str">
        <f t="shared" si="99"/>
        <v/>
      </c>
      <c r="FG20" s="94" t="str">
        <f t="shared" si="100"/>
        <v/>
      </c>
      <c r="FH20" s="94" t="str">
        <f t="shared" si="101"/>
        <v/>
      </c>
    </row>
    <row r="21" spans="2:164" x14ac:dyDescent="0.25">
      <c r="B21" s="94" t="str">
        <f t="shared" si="2"/>
        <v/>
      </c>
      <c r="C21" s="94" t="str">
        <f t="shared" si="3"/>
        <v/>
      </c>
      <c r="D21" s="94" t="str">
        <f t="shared" si="4"/>
        <v/>
      </c>
      <c r="E21" s="94" t="str">
        <f t="shared" si="5"/>
        <v/>
      </c>
      <c r="F21" s="94" t="str">
        <f t="shared" si="6"/>
        <v/>
      </c>
      <c r="G21" s="94" t="str">
        <f t="shared" si="7"/>
        <v/>
      </c>
      <c r="H21" s="94" t="str">
        <f t="shared" si="8"/>
        <v/>
      </c>
      <c r="I21" s="94" t="str">
        <f t="shared" si="9"/>
        <v/>
      </c>
      <c r="J21" s="94" t="str">
        <f t="shared" si="10"/>
        <v/>
      </c>
      <c r="K21" s="94" t="str">
        <f t="shared" si="11"/>
        <v/>
      </c>
      <c r="L21" s="94" t="str">
        <f t="shared" si="12"/>
        <v/>
      </c>
      <c r="M21" s="94" t="str">
        <f t="shared" si="13"/>
        <v/>
      </c>
      <c r="N21" s="94" t="str">
        <f t="shared" si="14"/>
        <v/>
      </c>
      <c r="O21" s="94" t="str">
        <f t="shared" si="15"/>
        <v/>
      </c>
      <c r="P21" s="94" t="str">
        <f t="shared" si="16"/>
        <v/>
      </c>
      <c r="Q21" s="94" t="str">
        <f t="shared" si="17"/>
        <v/>
      </c>
      <c r="R21" s="94" t="str">
        <f t="shared" si="18"/>
        <v/>
      </c>
      <c r="S21" s="94" t="str">
        <f t="shared" si="19"/>
        <v/>
      </c>
      <c r="T21" s="94" t="str">
        <f t="shared" si="20"/>
        <v/>
      </c>
      <c r="U21" s="94" t="str">
        <f t="shared" si="21"/>
        <v/>
      </c>
      <c r="V21" s="94" t="str">
        <f t="shared" si="22"/>
        <v/>
      </c>
      <c r="W21" s="94" t="str">
        <f t="shared" si="23"/>
        <v/>
      </c>
      <c r="X21" s="94" t="str">
        <f t="shared" si="24"/>
        <v/>
      </c>
      <c r="Y21" s="94" t="str">
        <f t="shared" si="25"/>
        <v/>
      </c>
      <c r="Z21" s="94" t="str">
        <f t="shared" si="26"/>
        <v/>
      </c>
      <c r="AA21" s="94" t="str">
        <f t="shared" si="27"/>
        <v/>
      </c>
      <c r="AB21" s="94" t="str">
        <f t="shared" si="28"/>
        <v/>
      </c>
      <c r="AC21" s="94" t="str">
        <f t="shared" si="29"/>
        <v/>
      </c>
      <c r="AD21" s="94" t="str">
        <f t="shared" si="30"/>
        <v/>
      </c>
      <c r="AE21" s="94" t="str">
        <f t="shared" si="31"/>
        <v/>
      </c>
      <c r="AF21" s="94" t="str">
        <f t="shared" si="32"/>
        <v/>
      </c>
      <c r="AG21" s="94" t="str">
        <f t="shared" si="33"/>
        <v/>
      </c>
      <c r="AH21" s="94" t="str">
        <f t="shared" si="34"/>
        <v/>
      </c>
      <c r="AI21" s="94" t="str">
        <f t="shared" si="35"/>
        <v/>
      </c>
      <c r="AJ21" s="94" t="str">
        <f t="shared" si="36"/>
        <v/>
      </c>
      <c r="AK21" s="94" t="str">
        <f t="shared" si="37"/>
        <v/>
      </c>
      <c r="AL21" s="94" t="str">
        <f t="shared" si="38"/>
        <v/>
      </c>
      <c r="AM21" s="94" t="str">
        <f t="shared" si="39"/>
        <v/>
      </c>
      <c r="AN21" s="94" t="str">
        <f t="shared" si="40"/>
        <v/>
      </c>
      <c r="AO21" s="94" t="str">
        <f t="shared" si="41"/>
        <v/>
      </c>
      <c r="AP21" s="94" t="str">
        <f t="shared" si="42"/>
        <v/>
      </c>
      <c r="AQ21" s="94" t="str">
        <f t="shared" si="43"/>
        <v/>
      </c>
      <c r="AR21" s="94" t="str">
        <f t="shared" si="44"/>
        <v/>
      </c>
      <c r="AS21" s="94" t="str">
        <f t="shared" si="45"/>
        <v/>
      </c>
      <c r="AT21" s="94" t="str">
        <f t="shared" si="46"/>
        <v/>
      </c>
      <c r="AU21" s="94" t="str">
        <f t="shared" si="47"/>
        <v/>
      </c>
      <c r="AV21" s="94" t="str">
        <f t="shared" si="48"/>
        <v/>
      </c>
      <c r="AW21" s="94" t="str">
        <f t="shared" si="49"/>
        <v/>
      </c>
      <c r="AX21" s="94" t="str">
        <f t="shared" si="50"/>
        <v/>
      </c>
      <c r="AY21" s="94" t="str">
        <f t="shared" si="51"/>
        <v/>
      </c>
      <c r="AZ21" s="1"/>
      <c r="BA21" t="s">
        <v>124</v>
      </c>
      <c r="BB21" s="1"/>
      <c r="BC21" s="1" t="s">
        <v>94</v>
      </c>
      <c r="BL21" s="94" t="str">
        <f>IF(Planner!B14="","",IF(AND(Planner!B13="",Planner!B15="",Planner!A14="",Planner!C14=""),"S",IF(AND(Planner!B13&lt;&gt;"",Planner!C14&lt;&gt;"",Planner!B15&lt;&gt;"",Planner!A14&lt;&gt;""),"M",IF(AND(Planner!B13&lt;&gt;"",Planner!B15&lt;&gt;"",Planner!A14="",Planner!C14=""),"CL",IF(AND(Planner!A14&lt;&gt;"",Planner!C14&lt;&gt;"",Planner!B13="",Planner!B15=""),"RW",IF((SUM(IF(Planner!B13="",1,0),(IF(Planner!C14="",1,0)),(IF(Planner!B15="",1,0)),(IF(Planner!A14="",1,0))))&gt;2,"E",(IF(Planner!B13="","T","")&amp;(IF(Planner!B15="","B",""))&amp;(IF(Planner!A14="","L",""))&amp;(IF(Planner!C14="","R","")))))))))</f>
        <v/>
      </c>
      <c r="BM21" s="94" t="str">
        <f>IF(Planner!C14="","",IF(AND(Planner!C13="",Planner!C15="",Planner!B14="",Planner!D14=""),"S",IF(AND(Planner!C13&lt;&gt;"",Planner!D14&lt;&gt;"",Planner!C15&lt;&gt;"",Planner!B14&lt;&gt;""),"M",IF(AND(Planner!C13&lt;&gt;"",Planner!C15&lt;&gt;"",Planner!B14="",Planner!D14=""),"CL",IF(AND(Planner!B14&lt;&gt;"",Planner!D14&lt;&gt;"",Planner!C13="",Planner!C15=""),"RW",IF((SUM(IF(Planner!C13="",1,0),(IF(Planner!D14="",1,0)),(IF(Planner!C15="",1,0)),(IF(Planner!B14="",1,0))))&gt;2,"E",(IF(Planner!C13="","T","")&amp;(IF(Planner!C15="","B",""))&amp;(IF(Planner!B14="","L",""))&amp;(IF(Planner!D14="","R","")))))))))</f>
        <v/>
      </c>
      <c r="BN21" s="94" t="str">
        <f>IF(Planner!D14="","",IF(AND(Planner!D13="",Planner!D15="",Planner!C14="",Planner!E14=""),"S",IF(AND(Planner!D13&lt;&gt;"",Planner!E14&lt;&gt;"",Planner!D15&lt;&gt;"",Planner!C14&lt;&gt;""),"M",IF(AND(Planner!D13&lt;&gt;"",Planner!D15&lt;&gt;"",Planner!C14="",Planner!E14=""),"CL",IF(AND(Planner!C14&lt;&gt;"",Planner!E14&lt;&gt;"",Planner!D13="",Planner!D15=""),"RW",IF((SUM(IF(Planner!D13="",1,0),(IF(Planner!E14="",1,0)),(IF(Planner!D15="",1,0)),(IF(Planner!C14="",1,0))))&gt;2,"E",(IF(Planner!D13="","T","")&amp;(IF(Planner!D15="","B",""))&amp;(IF(Planner!C14="","L",""))&amp;(IF(Planner!E14="","R","")))))))))</f>
        <v/>
      </c>
      <c r="BO21" s="94" t="str">
        <f>IF(Planner!E14="","",IF(AND(Planner!E13="",Planner!E15="",Planner!D14="",Planner!F14=""),"S",IF(AND(Planner!E13&lt;&gt;"",Planner!F14&lt;&gt;"",Planner!E15&lt;&gt;"",Planner!D14&lt;&gt;""),"M",IF(AND(Planner!E13&lt;&gt;"",Planner!E15&lt;&gt;"",Planner!D14="",Planner!F14=""),"CL",IF(AND(Planner!D14&lt;&gt;"",Planner!F14&lt;&gt;"",Planner!E13="",Planner!E15=""),"RW",IF((SUM(IF(Planner!E13="",1,0),(IF(Planner!F14="",1,0)),(IF(Planner!E15="",1,0)),(IF(Planner!D14="",1,0))))&gt;2,"E",(IF(Planner!E13="","T","")&amp;(IF(Planner!E15="","B",""))&amp;(IF(Planner!D14="","L",""))&amp;(IF(Planner!F14="","R","")))))))))</f>
        <v/>
      </c>
      <c r="BP21" s="94" t="str">
        <f>IF(Planner!F14="","",IF(AND(Planner!F13="",Planner!F15="",Planner!E14="",Planner!G14=""),"S",IF(AND(Planner!F13&lt;&gt;"",Planner!G14&lt;&gt;"",Planner!F15&lt;&gt;"",Planner!E14&lt;&gt;""),"M",IF(AND(Planner!F13&lt;&gt;"",Planner!F15&lt;&gt;"",Planner!E14="",Planner!G14=""),"CL",IF(AND(Planner!E14&lt;&gt;"",Planner!G14&lt;&gt;"",Planner!F13="",Planner!F15=""),"RW",IF((SUM(IF(Planner!F13="",1,0),(IF(Planner!G14="",1,0)),(IF(Planner!F15="",1,0)),(IF(Planner!E14="",1,0))))&gt;2,"E",(IF(Planner!F13="","T","")&amp;(IF(Planner!F15="","B",""))&amp;(IF(Planner!E14="","L",""))&amp;(IF(Planner!G14="","R","")))))))))</f>
        <v/>
      </c>
      <c r="BQ21" s="94" t="str">
        <f>IF(Planner!G14="","",IF(AND(Planner!G13="",Planner!G15="",Planner!F14="",Planner!H14=""),"S",IF(AND(Planner!G13&lt;&gt;"",Planner!H14&lt;&gt;"",Planner!G15&lt;&gt;"",Planner!F14&lt;&gt;""),"M",IF(AND(Planner!G13&lt;&gt;"",Planner!G15&lt;&gt;"",Planner!F14="",Planner!H14=""),"CL",IF(AND(Planner!F14&lt;&gt;"",Planner!H14&lt;&gt;"",Planner!G13="",Planner!G15=""),"RW",IF((SUM(IF(Planner!G13="",1,0),(IF(Planner!H14="",1,0)),(IF(Planner!G15="",1,0)),(IF(Planner!F14="",1,0))))&gt;2,"E",(IF(Planner!G13="","T","")&amp;(IF(Planner!G15="","B",""))&amp;(IF(Planner!F14="","L",""))&amp;(IF(Planner!H14="","R","")))))))))</f>
        <v/>
      </c>
      <c r="BR21" s="94" t="str">
        <f>IF(Planner!H14="","",IF(AND(Planner!H13="",Planner!H15="",Planner!G14="",Planner!I14=""),"S",IF(AND(Planner!H13&lt;&gt;"",Planner!I14&lt;&gt;"",Planner!H15&lt;&gt;"",Planner!G14&lt;&gt;""),"M",IF(AND(Planner!H13&lt;&gt;"",Planner!H15&lt;&gt;"",Planner!G14="",Planner!I14=""),"CL",IF(AND(Planner!G14&lt;&gt;"",Planner!I14&lt;&gt;"",Planner!H13="",Planner!H15=""),"RW",IF((SUM(IF(Planner!H13="",1,0),(IF(Planner!I14="",1,0)),(IF(Planner!H15="",1,0)),(IF(Planner!G14="",1,0))))&gt;2,"E",(IF(Planner!H13="","T","")&amp;(IF(Planner!H15="","B",""))&amp;(IF(Planner!G14="","L",""))&amp;(IF(Planner!I14="","R","")))))))))</f>
        <v/>
      </c>
      <c r="BS21" s="94" t="str">
        <f>IF(Planner!I14="","",IF(AND(Planner!I13="",Planner!I15="",Planner!H14="",Planner!J14=""),"S",IF(AND(Planner!I13&lt;&gt;"",Planner!J14&lt;&gt;"",Planner!I15&lt;&gt;"",Planner!H14&lt;&gt;""),"M",IF(AND(Planner!I13&lt;&gt;"",Planner!I15&lt;&gt;"",Planner!H14="",Planner!J14=""),"CL",IF(AND(Planner!H14&lt;&gt;"",Planner!J14&lt;&gt;"",Planner!I13="",Planner!I15=""),"RW",IF((SUM(IF(Planner!I13="",1,0),(IF(Planner!J14="",1,0)),(IF(Planner!I15="",1,0)),(IF(Planner!H14="",1,0))))&gt;2,"E",(IF(Planner!I13="","T","")&amp;(IF(Planner!I15="","B",""))&amp;(IF(Planner!H14="","L",""))&amp;(IF(Planner!J14="","R","")))))))))</f>
        <v/>
      </c>
      <c r="BT21" s="94" t="str">
        <f>IF(Planner!J14="","",IF(AND(Planner!J13="",Planner!J15="",Planner!I14="",Planner!K14=""),"S",IF(AND(Planner!J13&lt;&gt;"",Planner!K14&lt;&gt;"",Planner!J15&lt;&gt;"",Planner!I14&lt;&gt;""),"M",IF(AND(Planner!J13&lt;&gt;"",Planner!J15&lt;&gt;"",Planner!I14="",Planner!K14=""),"CL",IF(AND(Planner!I14&lt;&gt;"",Planner!K14&lt;&gt;"",Planner!J13="",Planner!J15=""),"RW",IF((SUM(IF(Planner!J13="",1,0),(IF(Planner!K14="",1,0)),(IF(Planner!J15="",1,0)),(IF(Planner!I14="",1,0))))&gt;2,"E",(IF(Planner!J13="","T","")&amp;(IF(Planner!J15="","B",""))&amp;(IF(Planner!I14="","L",""))&amp;(IF(Planner!K14="","R","")))))))))</f>
        <v/>
      </c>
      <c r="BU21" s="94" t="str">
        <f>IF(Planner!K14="","",IF(AND(Planner!K13="",Planner!K15="",Planner!J14="",Planner!L14=""),"S",IF(AND(Planner!K13&lt;&gt;"",Planner!L14&lt;&gt;"",Planner!K15&lt;&gt;"",Planner!J14&lt;&gt;""),"M",IF(AND(Planner!K13&lt;&gt;"",Planner!K15&lt;&gt;"",Planner!J14="",Planner!L14=""),"CL",IF(AND(Planner!J14&lt;&gt;"",Planner!L14&lt;&gt;"",Planner!K13="",Planner!K15=""),"RW",IF((SUM(IF(Planner!K13="",1,0),(IF(Planner!L14="",1,0)),(IF(Planner!K15="",1,0)),(IF(Planner!J14="",1,0))))&gt;2,"E",(IF(Planner!K13="","T","")&amp;(IF(Planner!K15="","B",""))&amp;(IF(Planner!J14="","L",""))&amp;(IF(Planner!L14="","R","")))))))))</f>
        <v/>
      </c>
      <c r="BV21" s="94" t="str">
        <f>IF(Planner!L14="","",IF(AND(Planner!L13="",Planner!L15="",Planner!K14="",Planner!M14=""),"S",IF(AND(Planner!L13&lt;&gt;"",Planner!M14&lt;&gt;"",Planner!L15&lt;&gt;"",Planner!K14&lt;&gt;""),"M",IF(AND(Planner!L13&lt;&gt;"",Planner!L15&lt;&gt;"",Planner!K14="",Planner!M14=""),"CL",IF(AND(Planner!K14&lt;&gt;"",Planner!M14&lt;&gt;"",Planner!L13="",Planner!L15=""),"RW",IF((SUM(IF(Planner!L13="",1,0),(IF(Planner!M14="",1,0)),(IF(Planner!L15="",1,0)),(IF(Planner!K14="",1,0))))&gt;2,"E",(IF(Planner!L13="","T","")&amp;(IF(Planner!L15="","B",""))&amp;(IF(Planner!K14="","L",""))&amp;(IF(Planner!M14="","R","")))))))))</f>
        <v/>
      </c>
      <c r="BW21" s="94" t="str">
        <f>IF(Planner!M14="","",IF(AND(Planner!M13="",Planner!M15="",Planner!L14="",Planner!N14=""),"S",IF(AND(Planner!M13&lt;&gt;"",Planner!N14&lt;&gt;"",Planner!M15&lt;&gt;"",Planner!L14&lt;&gt;""),"M",IF(AND(Planner!M13&lt;&gt;"",Planner!M15&lt;&gt;"",Planner!L14="",Planner!N14=""),"CL",IF(AND(Planner!L14&lt;&gt;"",Planner!N14&lt;&gt;"",Planner!M13="",Planner!M15=""),"RW",IF((SUM(IF(Planner!M13="",1,0),(IF(Planner!N14="",1,0)),(IF(Planner!M15="",1,0)),(IF(Planner!L14="",1,0))))&gt;2,"E",(IF(Planner!M13="","T","")&amp;(IF(Planner!M15="","B",""))&amp;(IF(Planner!L14="","L",""))&amp;(IF(Planner!N14="","R","")))))))))</f>
        <v/>
      </c>
      <c r="BX21" s="94" t="str">
        <f>IF(Planner!N14="","",IF(AND(Planner!N13="",Planner!N15="",Planner!M14="",Planner!O14=""),"S",IF(AND(Planner!N13&lt;&gt;"",Planner!O14&lt;&gt;"",Planner!N15&lt;&gt;"",Planner!M14&lt;&gt;""),"M",IF(AND(Planner!N13&lt;&gt;"",Planner!N15&lt;&gt;"",Planner!M14="",Planner!O14=""),"CL",IF(AND(Planner!M14&lt;&gt;"",Planner!O14&lt;&gt;"",Planner!N13="",Planner!N15=""),"RW",IF((SUM(IF(Planner!N13="",1,0),(IF(Planner!O14="",1,0)),(IF(Planner!N15="",1,0)),(IF(Planner!M14="",1,0))))&gt;2,"E",(IF(Planner!N13="","T","")&amp;(IF(Planner!N15="","B",""))&amp;(IF(Planner!M14="","L",""))&amp;(IF(Planner!O14="","R","")))))))))</f>
        <v/>
      </c>
      <c r="BY21" s="94" t="str">
        <f>IF(Planner!O14="","",IF(AND(Planner!O13="",Planner!O15="",Planner!N14="",Planner!P14=""),"S",IF(AND(Planner!O13&lt;&gt;"",Planner!P14&lt;&gt;"",Planner!O15&lt;&gt;"",Planner!N14&lt;&gt;""),"M",IF(AND(Planner!O13&lt;&gt;"",Planner!O15&lt;&gt;"",Planner!N14="",Planner!P14=""),"CL",IF(AND(Planner!N14&lt;&gt;"",Planner!P14&lt;&gt;"",Planner!O13="",Planner!O15=""),"RW",IF((SUM(IF(Planner!O13="",1,0),(IF(Planner!P14="",1,0)),(IF(Planner!O15="",1,0)),(IF(Planner!N14="",1,0))))&gt;2,"E",(IF(Planner!O13="","T","")&amp;(IF(Planner!O15="","B",""))&amp;(IF(Planner!N14="","L",""))&amp;(IF(Planner!P14="","R","")))))))))</f>
        <v/>
      </c>
      <c r="BZ21" s="94" t="str">
        <f>IF(Planner!P14="","",IF(AND(Planner!P13="",Planner!P15="",Planner!O14="",Planner!Q14=""),"S",IF(AND(Planner!P13&lt;&gt;"",Planner!Q14&lt;&gt;"",Planner!P15&lt;&gt;"",Planner!O14&lt;&gt;""),"M",IF(AND(Planner!P13&lt;&gt;"",Planner!P15&lt;&gt;"",Planner!O14="",Planner!Q14=""),"CL",IF(AND(Planner!O14&lt;&gt;"",Planner!Q14&lt;&gt;"",Planner!P13="",Planner!P15=""),"RW",IF((SUM(IF(Planner!P13="",1,0),(IF(Planner!Q14="",1,0)),(IF(Planner!P15="",1,0)),(IF(Planner!O14="",1,0))))&gt;2,"E",(IF(Planner!P13="","T","")&amp;(IF(Planner!P15="","B",""))&amp;(IF(Planner!O14="","L",""))&amp;(IF(Planner!Q14="","R","")))))))))</f>
        <v/>
      </c>
      <c r="CA21" s="94" t="str">
        <f>IF(Planner!Q14="","",IF(AND(Planner!Q13="",Planner!Q15="",Planner!P14="",Planner!R14=""),"S",IF(AND(Planner!Q13&lt;&gt;"",Planner!R14&lt;&gt;"",Planner!Q15&lt;&gt;"",Planner!P14&lt;&gt;""),"M",IF(AND(Planner!Q13&lt;&gt;"",Planner!Q15&lt;&gt;"",Planner!P14="",Planner!R14=""),"CL",IF(AND(Planner!P14&lt;&gt;"",Planner!R14&lt;&gt;"",Planner!Q13="",Planner!Q15=""),"RW",IF((SUM(IF(Planner!Q13="",1,0),(IF(Planner!R14="",1,0)),(IF(Planner!Q15="",1,0)),(IF(Planner!P14="",1,0))))&gt;2,"E",(IF(Planner!Q13="","T","")&amp;(IF(Planner!Q15="","B",""))&amp;(IF(Planner!P14="","L",""))&amp;(IF(Planner!R14="","R","")))))))))</f>
        <v/>
      </c>
      <c r="CB21" s="94" t="str">
        <f>IF(Planner!R14="","",IF(AND(Planner!R13="",Planner!R15="",Planner!Q14="",Planner!S14=""),"S",IF(AND(Planner!R13&lt;&gt;"",Planner!S14&lt;&gt;"",Planner!R15&lt;&gt;"",Planner!Q14&lt;&gt;""),"M",IF(AND(Planner!R13&lt;&gt;"",Planner!R15&lt;&gt;"",Planner!Q14="",Planner!S14=""),"CL",IF(AND(Planner!Q14&lt;&gt;"",Planner!S14&lt;&gt;"",Planner!R13="",Planner!R15=""),"RW",IF((SUM(IF(Planner!R13="",1,0),(IF(Planner!S14="",1,0)),(IF(Planner!R15="",1,0)),(IF(Planner!Q14="",1,0))))&gt;2,"E",(IF(Planner!R13="","T","")&amp;(IF(Planner!R15="","B",""))&amp;(IF(Planner!Q14="","L",""))&amp;(IF(Planner!S14="","R","")))))))))</f>
        <v/>
      </c>
      <c r="CC21" s="94" t="str">
        <f>IF(Planner!S14="","",IF(AND(Planner!S13="",Planner!S15="",Planner!R14="",Planner!T14=""),"S",IF(AND(Planner!S13&lt;&gt;"",Planner!T14&lt;&gt;"",Planner!S15&lt;&gt;"",Planner!R14&lt;&gt;""),"M",IF(AND(Planner!S13&lt;&gt;"",Planner!S15&lt;&gt;"",Planner!R14="",Planner!T14=""),"CL",IF(AND(Planner!R14&lt;&gt;"",Planner!T14&lt;&gt;"",Planner!S13="",Planner!S15=""),"RW",IF((SUM(IF(Planner!S13="",1,0),(IF(Planner!T14="",1,0)),(IF(Planner!S15="",1,0)),(IF(Planner!R14="",1,0))))&gt;2,"E",(IF(Planner!S13="","T","")&amp;(IF(Planner!S15="","B",""))&amp;(IF(Planner!R14="","L",""))&amp;(IF(Planner!T14="","R","")))))))))</f>
        <v/>
      </c>
      <c r="CD21" s="94" t="str">
        <f>IF(Planner!T14="","",IF(AND(Planner!T13="",Planner!T15="",Planner!S14="",Planner!U14=""),"S",IF(AND(Planner!T13&lt;&gt;"",Planner!U14&lt;&gt;"",Planner!T15&lt;&gt;"",Planner!S14&lt;&gt;""),"M",IF(AND(Planner!T13&lt;&gt;"",Planner!T15&lt;&gt;"",Planner!S14="",Planner!U14=""),"CL",IF(AND(Planner!S14&lt;&gt;"",Planner!U14&lt;&gt;"",Planner!T13="",Planner!T15=""),"RW",IF((SUM(IF(Planner!T13="",1,0),(IF(Planner!U14="",1,0)),(IF(Planner!T15="",1,0)),(IF(Planner!S14="",1,0))))&gt;2,"E",(IF(Planner!T13="","T","")&amp;(IF(Planner!T15="","B",""))&amp;(IF(Planner!S14="","L",""))&amp;(IF(Planner!U14="","R","")))))))))</f>
        <v/>
      </c>
      <c r="CE21" s="94" t="str">
        <f>IF(Planner!U14="","",IF(AND(Planner!U13="",Planner!U15="",Planner!T14="",Planner!V14=""),"S",IF(AND(Planner!U13&lt;&gt;"",Planner!V14&lt;&gt;"",Planner!U15&lt;&gt;"",Planner!T14&lt;&gt;""),"M",IF(AND(Planner!U13&lt;&gt;"",Planner!U15&lt;&gt;"",Planner!T14="",Planner!V14=""),"CL",IF(AND(Planner!T14&lt;&gt;"",Planner!V14&lt;&gt;"",Planner!U13="",Planner!U15=""),"RW",IF((SUM(IF(Planner!U13="",1,0),(IF(Planner!V14="",1,0)),(IF(Planner!U15="",1,0)),(IF(Planner!T14="",1,0))))&gt;2,"E",(IF(Planner!U13="","T","")&amp;(IF(Planner!U15="","B",""))&amp;(IF(Planner!T14="","L",""))&amp;(IF(Planner!V14="","R","")))))))))</f>
        <v/>
      </c>
      <c r="CF21" s="94" t="str">
        <f>IF(Planner!V14="","",IF(AND(Planner!V13="",Planner!V15="",Planner!U14="",Planner!W14=""),"S",IF(AND(Planner!V13&lt;&gt;"",Planner!W14&lt;&gt;"",Planner!V15&lt;&gt;"",Planner!U14&lt;&gt;""),"M",IF(AND(Planner!V13&lt;&gt;"",Planner!V15&lt;&gt;"",Planner!U14="",Planner!W14=""),"CL",IF(AND(Planner!U14&lt;&gt;"",Planner!W14&lt;&gt;"",Planner!V13="",Planner!V15=""),"RW",IF((SUM(IF(Planner!V13="",1,0),(IF(Planner!W14="",1,0)),(IF(Planner!V15="",1,0)),(IF(Planner!U14="",1,0))))&gt;2,"E",(IF(Planner!V13="","T","")&amp;(IF(Planner!V15="","B",""))&amp;(IF(Planner!U14="","L",""))&amp;(IF(Planner!W14="","R","")))))))))</f>
        <v/>
      </c>
      <c r="CG21" s="94" t="str">
        <f>IF(Planner!W14="","",IF(AND(Planner!W13="",Planner!W15="",Planner!V14="",Planner!X14=""),"S",IF(AND(Planner!W13&lt;&gt;"",Planner!X14&lt;&gt;"",Planner!W15&lt;&gt;"",Planner!V14&lt;&gt;""),"M",IF(AND(Planner!W13&lt;&gt;"",Planner!W15&lt;&gt;"",Planner!V14="",Planner!X14=""),"CL",IF(AND(Planner!V14&lt;&gt;"",Planner!X14&lt;&gt;"",Planner!W13="",Planner!W15=""),"RW",IF((SUM(IF(Planner!W13="",1,0),(IF(Planner!X14="",1,0)),(IF(Planner!W15="",1,0)),(IF(Planner!V14="",1,0))))&gt;2,"E",(IF(Planner!W13="","T","")&amp;(IF(Planner!W15="","B",""))&amp;(IF(Planner!V14="","L",""))&amp;(IF(Planner!X14="","R","")))))))))</f>
        <v/>
      </c>
      <c r="CH21" s="94" t="str">
        <f>IF(Planner!X14="","",IF(AND(Planner!X13="",Planner!X15="",Planner!W14="",Planner!Y14=""),"S",IF(AND(Planner!X13&lt;&gt;"",Planner!Y14&lt;&gt;"",Planner!X15&lt;&gt;"",Planner!W14&lt;&gt;""),"M",IF(AND(Planner!X13&lt;&gt;"",Planner!X15&lt;&gt;"",Planner!W14="",Planner!Y14=""),"CL",IF(AND(Planner!W14&lt;&gt;"",Planner!Y14&lt;&gt;"",Planner!X13="",Planner!X15=""),"RW",IF((SUM(IF(Planner!X13="",1,0),(IF(Planner!Y14="",1,0)),(IF(Planner!X15="",1,0)),(IF(Planner!W14="",1,0))))&gt;2,"E",(IF(Planner!X13="","T","")&amp;(IF(Planner!X15="","B",""))&amp;(IF(Planner!W14="","L",""))&amp;(IF(Planner!Y14="","R","")))))))))</f>
        <v/>
      </c>
      <c r="CI21" s="94" t="str">
        <f>IF(Planner!Y14="","",IF(AND(Planner!Y13="",Planner!Y15="",Planner!X14="",Planner!Z14=""),"S",IF(AND(Planner!Y13&lt;&gt;"",Planner!Z14&lt;&gt;"",Planner!Y15&lt;&gt;"",Planner!X14&lt;&gt;""),"M",IF(AND(Planner!Y13&lt;&gt;"",Planner!Y15&lt;&gt;"",Planner!X14="",Planner!Z14=""),"CL",IF(AND(Planner!X14&lt;&gt;"",Planner!Z14&lt;&gt;"",Planner!Y13="",Planner!Y15=""),"RW",IF((SUM(IF(Planner!Y13="",1,0),(IF(Planner!Z14="",1,0)),(IF(Planner!Y15="",1,0)),(IF(Planner!X14="",1,0))))&gt;2,"E",(IF(Planner!Y13="","T","")&amp;(IF(Planner!Y15="","B",""))&amp;(IF(Planner!X14="","L",""))&amp;(IF(Planner!Z14="","R","")))))))))</f>
        <v/>
      </c>
      <c r="CJ21" s="94" t="str">
        <f>IF(Planner!Z14="","",IF(AND(Planner!Z13="",Planner!Z15="",Planner!Y14="",Planner!AA14=""),"S",IF(AND(Planner!Z13&lt;&gt;"",Planner!AA14&lt;&gt;"",Planner!Z15&lt;&gt;"",Planner!Y14&lt;&gt;""),"M",IF(AND(Planner!Z13&lt;&gt;"",Planner!Z15&lt;&gt;"",Planner!Y14="",Planner!AA14=""),"CL",IF(AND(Planner!Y14&lt;&gt;"",Planner!AA14&lt;&gt;"",Planner!Z13="",Planner!Z15=""),"RW",IF((SUM(IF(Planner!Z13="",1,0),(IF(Planner!AA14="",1,0)),(IF(Planner!Z15="",1,0)),(IF(Planner!Y14="",1,0))))&gt;2,"E",(IF(Planner!Z13="","T","")&amp;(IF(Planner!Z15="","B",""))&amp;(IF(Planner!Y14="","L",""))&amp;(IF(Planner!AA14="","R","")))))))))</f>
        <v/>
      </c>
      <c r="CK21" s="94" t="str">
        <f>IF(Planner!AA14="","",IF(AND(Planner!AA13="",Planner!AA15="",Planner!Z14="",Planner!AB14=""),"S",IF(AND(Planner!AA13&lt;&gt;"",Planner!AB14&lt;&gt;"",Planner!AA15&lt;&gt;"",Planner!Z14&lt;&gt;""),"M",IF(AND(Planner!AA13&lt;&gt;"",Planner!AA15&lt;&gt;"",Planner!Z14="",Planner!AB14=""),"CL",IF(AND(Planner!Z14&lt;&gt;"",Planner!AB14&lt;&gt;"",Planner!AA13="",Planner!AA15=""),"RW",IF((SUM(IF(Planner!AA13="",1,0),(IF(Planner!AB14="",1,0)),(IF(Planner!AA15="",1,0)),(IF(Planner!Z14="",1,0))))&gt;2,"E",(IF(Planner!AA13="","T","")&amp;(IF(Planner!AA15="","B",""))&amp;(IF(Planner!Z14="","L",""))&amp;(IF(Planner!AB14="","R","")))))))))</f>
        <v/>
      </c>
      <c r="CL21" s="94" t="str">
        <f>IF(Planner!AB14="","",IF(AND(Planner!AB13="",Planner!AB15="",Planner!AA14="",Planner!AC14=""),"S",IF(AND(Planner!AB13&lt;&gt;"",Planner!AC14&lt;&gt;"",Planner!AB15&lt;&gt;"",Planner!AA14&lt;&gt;""),"M",IF(AND(Planner!AB13&lt;&gt;"",Planner!AB15&lt;&gt;"",Planner!AA14="",Planner!AC14=""),"CL",IF(AND(Planner!AA14&lt;&gt;"",Planner!AC14&lt;&gt;"",Planner!AB13="",Planner!AB15=""),"RW",IF((SUM(IF(Planner!AB13="",1,0),(IF(Planner!AC14="",1,0)),(IF(Planner!AB15="",1,0)),(IF(Planner!AA14="",1,0))))&gt;2,"E",(IF(Planner!AB13="","T","")&amp;(IF(Planner!AB15="","B",""))&amp;(IF(Planner!AA14="","L",""))&amp;(IF(Planner!AC14="","R","")))))))))</f>
        <v/>
      </c>
      <c r="CM21" s="94" t="str">
        <f>IF(Planner!AC14="","",IF(AND(Planner!AC13="",Planner!AC15="",Planner!AB14="",Planner!AD14=""),"S",IF(AND(Planner!AC13&lt;&gt;"",Planner!AD14&lt;&gt;"",Planner!AC15&lt;&gt;"",Planner!AB14&lt;&gt;""),"M",IF(AND(Planner!AC13&lt;&gt;"",Planner!AC15&lt;&gt;"",Planner!AB14="",Planner!AD14=""),"CL",IF(AND(Planner!AB14&lt;&gt;"",Planner!AD14&lt;&gt;"",Planner!AC13="",Planner!AC15=""),"RW",IF((SUM(IF(Planner!AC13="",1,0),(IF(Planner!AD14="",1,0)),(IF(Planner!AC15="",1,0)),(IF(Planner!AB14="",1,0))))&gt;2,"E",(IF(Planner!AC13="","T","")&amp;(IF(Planner!AC15="","B",""))&amp;(IF(Planner!AB14="","L",""))&amp;(IF(Planner!AD14="","R","")))))))))</f>
        <v/>
      </c>
      <c r="CN21" s="94" t="str">
        <f>IF(Planner!AD14="","",IF(AND(Planner!AD13="",Planner!AD15="",Planner!AC14="",Planner!AE14=""),"S",IF(AND(Planner!AD13&lt;&gt;"",Planner!AE14&lt;&gt;"",Planner!AD15&lt;&gt;"",Planner!AC14&lt;&gt;""),"M",IF(AND(Planner!AD13&lt;&gt;"",Planner!AD15&lt;&gt;"",Planner!AC14="",Planner!AE14=""),"CL",IF(AND(Planner!AC14&lt;&gt;"",Planner!AE14&lt;&gt;"",Planner!AD13="",Planner!AD15=""),"RW",IF((SUM(IF(Planner!AD13="",1,0),(IF(Planner!AE14="",1,0)),(IF(Planner!AD15="",1,0)),(IF(Planner!AC14="",1,0))))&gt;2,"E",(IF(Planner!AD13="","T","")&amp;(IF(Planner!AD15="","B",""))&amp;(IF(Planner!AC14="","L",""))&amp;(IF(Planner!AE14="","R","")))))))))</f>
        <v/>
      </c>
      <c r="CO21" s="94" t="str">
        <f>IF(Planner!AE14="","",IF(AND(Planner!AE13="",Planner!AE15="",Planner!AD14="",Planner!AF14=""),"S",IF(AND(Planner!AE13&lt;&gt;"",Planner!AF14&lt;&gt;"",Planner!AE15&lt;&gt;"",Planner!AD14&lt;&gt;""),"M",IF(AND(Planner!AE13&lt;&gt;"",Planner!AE15&lt;&gt;"",Planner!AD14="",Planner!AF14=""),"CL",IF(AND(Planner!AD14&lt;&gt;"",Planner!AF14&lt;&gt;"",Planner!AE13="",Planner!AE15=""),"RW",IF((SUM(IF(Planner!AE13="",1,0),(IF(Planner!AF14="",1,0)),(IF(Planner!AE15="",1,0)),(IF(Planner!AD14="",1,0))))&gt;2,"E",(IF(Planner!AE13="","T","")&amp;(IF(Planner!AE15="","B",""))&amp;(IF(Planner!AD14="","L",""))&amp;(IF(Planner!AF14="","R","")))))))))</f>
        <v/>
      </c>
      <c r="CP21" s="94" t="str">
        <f>IF(Planner!AF14="","",IF(AND(Planner!AF13="",Planner!AF15="",Planner!AE14="",Planner!AG14=""),"S",IF(AND(Planner!AF13&lt;&gt;"",Planner!AG14&lt;&gt;"",Planner!AF15&lt;&gt;"",Planner!AE14&lt;&gt;""),"M",IF(AND(Planner!AF13&lt;&gt;"",Planner!AF15&lt;&gt;"",Planner!AE14="",Planner!AG14=""),"CL",IF(AND(Planner!AE14&lt;&gt;"",Planner!AG14&lt;&gt;"",Planner!AF13="",Planner!AF15=""),"RW",IF((SUM(IF(Planner!AF13="",1,0),(IF(Planner!AG14="",1,0)),(IF(Planner!AF15="",1,0)),(IF(Planner!AE14="",1,0))))&gt;2,"E",(IF(Planner!AF13="","T","")&amp;(IF(Planner!AF15="","B",""))&amp;(IF(Planner!AE14="","L",""))&amp;(IF(Planner!AG14="","R","")))))))))</f>
        <v/>
      </c>
      <c r="CQ21" s="94" t="str">
        <f>IF(Planner!AG14="","",IF(AND(Planner!AG13="",Planner!AG15="",Planner!AF14="",Planner!AH14=""),"S",IF(AND(Planner!AG13&lt;&gt;"",Planner!AH14&lt;&gt;"",Planner!AG15&lt;&gt;"",Planner!AF14&lt;&gt;""),"M",IF(AND(Planner!AG13&lt;&gt;"",Planner!AG15&lt;&gt;"",Planner!AF14="",Planner!AH14=""),"CL",IF(AND(Planner!AF14&lt;&gt;"",Planner!AH14&lt;&gt;"",Planner!AG13="",Planner!AG15=""),"RW",IF((SUM(IF(Planner!AG13="",1,0),(IF(Planner!AH14="",1,0)),(IF(Planner!AG15="",1,0)),(IF(Planner!AF14="",1,0))))&gt;2,"E",(IF(Planner!AG13="","T","")&amp;(IF(Planner!AG15="","B",""))&amp;(IF(Planner!AF14="","L",""))&amp;(IF(Planner!AH14="","R","")))))))))</f>
        <v/>
      </c>
      <c r="CR21" s="94" t="str">
        <f>IF(Planner!AH14="","",IF(AND(Planner!AH13="",Planner!AH15="",Planner!AG14="",Planner!AI14=""),"S",IF(AND(Planner!AH13&lt;&gt;"",Planner!AI14&lt;&gt;"",Planner!AH15&lt;&gt;"",Planner!AG14&lt;&gt;""),"M",IF(AND(Planner!AH13&lt;&gt;"",Planner!AH15&lt;&gt;"",Planner!AG14="",Planner!AI14=""),"CL",IF(AND(Planner!AG14&lt;&gt;"",Planner!AI14&lt;&gt;"",Planner!AH13="",Planner!AH15=""),"RW",IF((SUM(IF(Planner!AH13="",1,0),(IF(Planner!AI14="",1,0)),(IF(Planner!AH15="",1,0)),(IF(Planner!AG14="",1,0))))&gt;2,"E",(IF(Planner!AH13="","T","")&amp;(IF(Planner!AH15="","B",""))&amp;(IF(Planner!AG14="","L",""))&amp;(IF(Planner!AI14="","R","")))))))))</f>
        <v/>
      </c>
      <c r="CS21" s="94" t="str">
        <f>IF(Planner!AI14="","",IF(AND(Planner!AI13="",Planner!AI15="",Planner!AH14="",Planner!AJ14=""),"S",IF(AND(Planner!AI13&lt;&gt;"",Planner!AJ14&lt;&gt;"",Planner!AI15&lt;&gt;"",Planner!AH14&lt;&gt;""),"M",IF(AND(Planner!AI13&lt;&gt;"",Planner!AI15&lt;&gt;"",Planner!AH14="",Planner!AJ14=""),"CL",IF(AND(Planner!AH14&lt;&gt;"",Planner!AJ14&lt;&gt;"",Planner!AI13="",Planner!AI15=""),"RW",IF((SUM(IF(Planner!AI13="",1,0),(IF(Planner!AJ14="",1,0)),(IF(Planner!AI15="",1,0)),(IF(Planner!AH14="",1,0))))&gt;2,"E",(IF(Planner!AI13="","T","")&amp;(IF(Planner!AI15="","B",""))&amp;(IF(Planner!AH14="","L",""))&amp;(IF(Planner!AJ14="","R","")))))))))</f>
        <v/>
      </c>
      <c r="CT21" s="94" t="str">
        <f>IF(Planner!AJ14="","",IF(AND(Planner!AJ13="",Planner!AJ15="",Planner!AI14="",Planner!AK14=""),"S",IF(AND(Planner!AJ13&lt;&gt;"",Planner!AK14&lt;&gt;"",Planner!AJ15&lt;&gt;"",Planner!AI14&lt;&gt;""),"M",IF(AND(Planner!AJ13&lt;&gt;"",Planner!AJ15&lt;&gt;"",Planner!AI14="",Planner!AK14=""),"CL",IF(AND(Planner!AI14&lt;&gt;"",Planner!AK14&lt;&gt;"",Planner!AJ13="",Planner!AJ15=""),"RW",IF((SUM(IF(Planner!AJ13="",1,0),(IF(Planner!AK14="",1,0)),(IF(Planner!AJ15="",1,0)),(IF(Planner!AI14="",1,0))))&gt;2,"E",(IF(Planner!AJ13="","T","")&amp;(IF(Planner!AJ15="","B",""))&amp;(IF(Planner!AI14="","L",""))&amp;(IF(Planner!AK14="","R","")))))))))</f>
        <v/>
      </c>
      <c r="CU21" s="94" t="str">
        <f>IF(Planner!AK14="","",IF(AND(Planner!AK13="",Planner!AK15="",Planner!AJ14="",Planner!AL14=""),"S",IF(AND(Planner!AK13&lt;&gt;"",Planner!AL14&lt;&gt;"",Planner!AK15&lt;&gt;"",Planner!AJ14&lt;&gt;""),"M",IF(AND(Planner!AK13&lt;&gt;"",Planner!AK15&lt;&gt;"",Planner!AJ14="",Planner!AL14=""),"CL",IF(AND(Planner!AJ14&lt;&gt;"",Planner!AL14&lt;&gt;"",Planner!AK13="",Planner!AK15=""),"RW",IF((SUM(IF(Planner!AK13="",1,0),(IF(Planner!AL14="",1,0)),(IF(Planner!AK15="",1,0)),(IF(Planner!AJ14="",1,0))))&gt;2,"E",(IF(Planner!AK13="","T","")&amp;(IF(Planner!AK15="","B",""))&amp;(IF(Planner!AJ14="","L",""))&amp;(IF(Planner!AL14="","R","")))))))))</f>
        <v/>
      </c>
      <c r="CV21" s="94" t="str">
        <f>IF(Planner!AL14="","",IF(AND(Planner!AL13="",Planner!AL15="",Planner!AK14="",Planner!AM14=""),"S",IF(AND(Planner!AL13&lt;&gt;"",Planner!AM14&lt;&gt;"",Planner!AL15&lt;&gt;"",Planner!AK14&lt;&gt;""),"M",IF(AND(Planner!AL13&lt;&gt;"",Planner!AL15&lt;&gt;"",Planner!AK14="",Planner!AM14=""),"CL",IF(AND(Planner!AK14&lt;&gt;"",Planner!AM14&lt;&gt;"",Planner!AL13="",Planner!AL15=""),"RW",IF((SUM(IF(Planner!AL13="",1,0),(IF(Planner!AM14="",1,0)),(IF(Planner!AL15="",1,0)),(IF(Planner!AK14="",1,0))))&gt;2,"E",(IF(Planner!AL13="","T","")&amp;(IF(Planner!AL15="","B",""))&amp;(IF(Planner!AK14="","L",""))&amp;(IF(Planner!AM14="","R","")))))))))</f>
        <v/>
      </c>
      <c r="CW21" s="94" t="str">
        <f>IF(Planner!AM14="","",IF(AND(Planner!AM13="",Planner!AM15="",Planner!AL14="",Planner!AN14=""),"S",IF(AND(Planner!AM13&lt;&gt;"",Planner!AN14&lt;&gt;"",Planner!AM15&lt;&gt;"",Planner!AL14&lt;&gt;""),"M",IF(AND(Planner!AM13&lt;&gt;"",Planner!AM15&lt;&gt;"",Planner!AL14="",Planner!AN14=""),"CL",IF(AND(Planner!AL14&lt;&gt;"",Planner!AN14&lt;&gt;"",Planner!AM13="",Planner!AM15=""),"RW",IF((SUM(IF(Planner!AM13="",1,0),(IF(Planner!AN14="",1,0)),(IF(Planner!AM15="",1,0)),(IF(Planner!AL14="",1,0))))&gt;2,"E",(IF(Planner!AM13="","T","")&amp;(IF(Planner!AM15="","B",""))&amp;(IF(Planner!AL14="","L",""))&amp;(IF(Planner!AN14="","R","")))))))))</f>
        <v/>
      </c>
      <c r="CX21" s="94" t="str">
        <f>IF(Planner!AN14="","",IF(AND(Planner!AN13="",Planner!AN15="",Planner!AM14="",Planner!AO14=""),"S",IF(AND(Planner!AN13&lt;&gt;"",Planner!AO14&lt;&gt;"",Planner!AN15&lt;&gt;"",Planner!AM14&lt;&gt;""),"M",IF(AND(Planner!AN13&lt;&gt;"",Planner!AN15&lt;&gt;"",Planner!AM14="",Planner!AO14=""),"CL",IF(AND(Planner!AM14&lt;&gt;"",Planner!AO14&lt;&gt;"",Planner!AN13="",Planner!AN15=""),"RW",IF((SUM(IF(Planner!AN13="",1,0),(IF(Planner!AO14="",1,0)),(IF(Planner!AN15="",1,0)),(IF(Planner!AM14="",1,0))))&gt;2,"E",(IF(Planner!AN13="","T","")&amp;(IF(Planner!AN15="","B",""))&amp;(IF(Planner!AM14="","L",""))&amp;(IF(Planner!AO14="","R","")))))))))</f>
        <v/>
      </c>
      <c r="CY21" s="94" t="str">
        <f>IF(Planner!AO14="","",IF(AND(Planner!AO13="",Planner!AO15="",Planner!AN14="",Planner!AP14=""),"S",IF(AND(Planner!AO13&lt;&gt;"",Planner!AP14&lt;&gt;"",Planner!AO15&lt;&gt;"",Planner!AN14&lt;&gt;""),"M",IF(AND(Planner!AO13&lt;&gt;"",Planner!AO15&lt;&gt;"",Planner!AN14="",Planner!AP14=""),"CL",IF(AND(Planner!AN14&lt;&gt;"",Planner!AP14&lt;&gt;"",Planner!AO13="",Planner!AO15=""),"RW",IF((SUM(IF(Planner!AO13="",1,0),(IF(Planner!AP14="",1,0)),(IF(Planner!AO15="",1,0)),(IF(Planner!AN14="",1,0))))&gt;2,"E",(IF(Planner!AO13="","T","")&amp;(IF(Planner!AO15="","B",""))&amp;(IF(Planner!AN14="","L",""))&amp;(IF(Planner!AP14="","R","")))))))))</f>
        <v/>
      </c>
      <c r="CZ21" s="94" t="str">
        <f>IF(Planner!AP14="","",IF(AND(Planner!AP13="",Planner!AP15="",Planner!AO14="",Planner!AQ14=""),"S",IF(AND(Planner!AP13&lt;&gt;"",Planner!AQ14&lt;&gt;"",Planner!AP15&lt;&gt;"",Planner!AO14&lt;&gt;""),"M",IF(AND(Planner!AP13&lt;&gt;"",Planner!AP15&lt;&gt;"",Planner!AO14="",Planner!AQ14=""),"CL",IF(AND(Planner!AO14&lt;&gt;"",Planner!AQ14&lt;&gt;"",Planner!AP13="",Planner!AP15=""),"RW",IF((SUM(IF(Planner!AP13="",1,0),(IF(Planner!AQ14="",1,0)),(IF(Planner!AP15="",1,0)),(IF(Planner!AO14="",1,0))))&gt;2,"E",(IF(Planner!AP13="","T","")&amp;(IF(Planner!AP15="","B",""))&amp;(IF(Planner!AO14="","L",""))&amp;(IF(Planner!AQ14="","R","")))))))))</f>
        <v/>
      </c>
      <c r="DA21" s="94" t="str">
        <f>IF(Planner!AQ14="","",IF(AND(Planner!AQ13="",Planner!AQ15="",Planner!AP14="",Planner!AR14=""),"S",IF(AND(Planner!AQ13&lt;&gt;"",Planner!AR14&lt;&gt;"",Planner!AQ15&lt;&gt;"",Planner!AP14&lt;&gt;""),"M",IF(AND(Planner!AQ13&lt;&gt;"",Planner!AQ15&lt;&gt;"",Planner!AP14="",Planner!AR14=""),"CL",IF(AND(Planner!AP14&lt;&gt;"",Planner!AR14&lt;&gt;"",Planner!AQ13="",Planner!AQ15=""),"RW",IF((SUM(IF(Planner!AQ13="",1,0),(IF(Planner!AR14="",1,0)),(IF(Planner!AQ15="",1,0)),(IF(Planner!AP14="",1,0))))&gt;2,"E",(IF(Planner!AQ13="","T","")&amp;(IF(Planner!AQ15="","B",""))&amp;(IF(Planner!AP14="","L",""))&amp;(IF(Planner!AR14="","R","")))))))))</f>
        <v/>
      </c>
      <c r="DB21" s="94" t="str">
        <f>IF(Planner!AR14="","",IF(AND(Planner!AR13="",Planner!AR15="",Planner!AQ14="",Planner!AS14=""),"S",IF(AND(Planner!AR13&lt;&gt;"",Planner!AS14&lt;&gt;"",Planner!AR15&lt;&gt;"",Planner!AQ14&lt;&gt;""),"M",IF(AND(Planner!AR13&lt;&gt;"",Planner!AR15&lt;&gt;"",Planner!AQ14="",Planner!AS14=""),"CL",IF(AND(Planner!AQ14&lt;&gt;"",Planner!AS14&lt;&gt;"",Planner!AR13="",Planner!AR15=""),"RW",IF((SUM(IF(Planner!AR13="",1,0),(IF(Planner!AS14="",1,0)),(IF(Planner!AR15="",1,0)),(IF(Planner!AQ14="",1,0))))&gt;2,"E",(IF(Planner!AR13="","T","")&amp;(IF(Planner!AR15="","B",""))&amp;(IF(Planner!AQ14="","L",""))&amp;(IF(Planner!AS14="","R","")))))))))</f>
        <v/>
      </c>
      <c r="DC21" s="94" t="str">
        <f>IF(Planner!AS14="","",IF(AND(Planner!AS13="",Planner!AS15="",Planner!AR14="",Planner!AT14=""),"S",IF(AND(Planner!AS13&lt;&gt;"",Planner!AT14&lt;&gt;"",Planner!AS15&lt;&gt;"",Planner!AR14&lt;&gt;""),"M",IF(AND(Planner!AS13&lt;&gt;"",Planner!AS15&lt;&gt;"",Planner!AR14="",Planner!AT14=""),"CL",IF(AND(Planner!AR14&lt;&gt;"",Planner!AT14&lt;&gt;"",Planner!AS13="",Planner!AS15=""),"RW",IF((SUM(IF(Planner!AS13="",1,0),(IF(Planner!AT14="",1,0)),(IF(Planner!AS15="",1,0)),(IF(Planner!AR14="",1,0))))&gt;2,"E",(IF(Planner!AS13="","T","")&amp;(IF(Planner!AS15="","B",""))&amp;(IF(Planner!AR14="","L",""))&amp;(IF(Planner!AT14="","R","")))))))))</f>
        <v/>
      </c>
      <c r="DD21" s="94" t="str">
        <f>IF(Planner!AT14="","",IF(AND(Planner!AT13="",Planner!AT15="",Planner!AS14="",Planner!AU14=""),"S",IF(AND(Planner!AT13&lt;&gt;"",Planner!AU14&lt;&gt;"",Planner!AT15&lt;&gt;"",Planner!AS14&lt;&gt;""),"M",IF(AND(Planner!AT13&lt;&gt;"",Planner!AT15&lt;&gt;"",Planner!AS14="",Planner!AU14=""),"CL",IF(AND(Planner!AS14&lt;&gt;"",Planner!AU14&lt;&gt;"",Planner!AT13="",Planner!AT15=""),"RW",IF((SUM(IF(Planner!AT13="",1,0),(IF(Planner!AU14="",1,0)),(IF(Planner!AT15="",1,0)),(IF(Planner!AS14="",1,0))))&gt;2,"E",(IF(Planner!AT13="","T","")&amp;(IF(Planner!AT15="","B",""))&amp;(IF(Planner!AS14="","L",""))&amp;(IF(Planner!AU14="","R","")))))))))</f>
        <v/>
      </c>
      <c r="DE21" s="94" t="str">
        <f>IF(Planner!AU14="","",IF(AND(Planner!AU13="",Planner!AU15="",Planner!AT14="",Planner!AV14=""),"S",IF(AND(Planner!AU13&lt;&gt;"",Planner!AV14&lt;&gt;"",Planner!AU15&lt;&gt;"",Planner!AT14&lt;&gt;""),"M",IF(AND(Planner!AU13&lt;&gt;"",Planner!AU15&lt;&gt;"",Planner!AT14="",Planner!AV14=""),"CL",IF(AND(Planner!AT14&lt;&gt;"",Planner!AV14&lt;&gt;"",Planner!AU13="",Planner!AU15=""),"RW",IF((SUM(IF(Planner!AU13="",1,0),(IF(Planner!AV14="",1,0)),(IF(Planner!AU15="",1,0)),(IF(Planner!AT14="",1,0))))&gt;2,"E",(IF(Planner!AU13="","T","")&amp;(IF(Planner!AU15="","B",""))&amp;(IF(Planner!AT14="","L",""))&amp;(IF(Planner!AV14="","R","")))))))))</f>
        <v/>
      </c>
      <c r="DF21" s="94" t="str">
        <f>IF(Planner!AV14="","",IF(AND(Planner!AV13="",Planner!AV15="",Planner!AU14="",Planner!AW14=""),"S",IF(AND(Planner!AV13&lt;&gt;"",Planner!AW14&lt;&gt;"",Planner!AV15&lt;&gt;"",Planner!AU14&lt;&gt;""),"M",IF(AND(Planner!AV13&lt;&gt;"",Planner!AV15&lt;&gt;"",Planner!AU14="",Planner!AW14=""),"CL",IF(AND(Planner!AU14&lt;&gt;"",Planner!AW14&lt;&gt;"",Planner!AV13="",Planner!AV15=""),"RW",IF((SUM(IF(Planner!AV13="",1,0),(IF(Planner!AW14="",1,0)),(IF(Planner!AV15="",1,0)),(IF(Planner!AU14="",1,0))))&gt;2,"E",(IF(Planner!AV13="","T","")&amp;(IF(Planner!AV15="","B",""))&amp;(IF(Planner!AU14="","L",""))&amp;(IF(Planner!AW14="","R","")))))))))</f>
        <v/>
      </c>
      <c r="DG21" s="94" t="str">
        <f>IF(Planner!AW14="","",IF(AND(Planner!AW13="",Planner!AW15="",Planner!AV14="",Planner!AX14=""),"S",IF(AND(Planner!AW13&lt;&gt;"",Planner!AX14&lt;&gt;"",Planner!AW15&lt;&gt;"",Planner!AV14&lt;&gt;""),"M",IF(AND(Planner!AW13&lt;&gt;"",Planner!AW15&lt;&gt;"",Planner!AV14="",Planner!AX14=""),"CL",IF(AND(Planner!AV14&lt;&gt;"",Planner!AX14&lt;&gt;"",Planner!AW13="",Planner!AW15=""),"RW",IF((SUM(IF(Planner!AW13="",1,0),(IF(Planner!AX14="",1,0)),(IF(Planner!AW15="",1,0)),(IF(Planner!AV14="",1,0))))&gt;2,"E",(IF(Planner!AW13="","T","")&amp;(IF(Planner!AW15="","B",""))&amp;(IF(Planner!AV14="","L",""))&amp;(IF(Planner!AX14="","R","")))))))))</f>
        <v/>
      </c>
      <c r="DH21" s="94" t="str">
        <f>IF(Planner!AX14="","",IF(AND(Planner!AX13="",Planner!AX15="",Planner!AW14="",Planner!AY14=""),"S",IF(AND(Planner!AX13&lt;&gt;"",Planner!AY14&lt;&gt;"",Planner!AX15&lt;&gt;"",Planner!AW14&lt;&gt;""),"M",IF(AND(Planner!AX13&lt;&gt;"",Planner!AX15&lt;&gt;"",Planner!AW14="",Planner!AY14=""),"CL",IF(AND(Planner!AW14&lt;&gt;"",Planner!AY14&lt;&gt;"",Planner!AX13="",Planner!AX15=""),"RW",IF((SUM(IF(Planner!AX13="",1,0),(IF(Planner!AY14="",1,0)),(IF(Planner!AX15="",1,0)),(IF(Planner!AW14="",1,0))))&gt;2,"E",(IF(Planner!AX13="","T","")&amp;(IF(Planner!AX15="","B",""))&amp;(IF(Planner!AW14="","L",""))&amp;(IF(Planner!AY14="","R","")))))))))</f>
        <v/>
      </c>
      <c r="DI21" s="94" t="str">
        <f>IF(Planner!AY14="","",IF(AND(Planner!AY13="",Planner!AY15="",Planner!AX14="",Planner!AZ14=""),"S",IF(AND(Planner!AY13&lt;&gt;"",Planner!AZ14&lt;&gt;"",Planner!AY15&lt;&gt;"",Planner!AX14&lt;&gt;""),"M",IF(AND(Planner!AY13&lt;&gt;"",Planner!AY15&lt;&gt;"",Planner!AX14="",Planner!AZ14=""),"CL",IF(AND(Planner!AX14&lt;&gt;"",Planner!AZ14&lt;&gt;"",Planner!AY13="",Planner!AY15=""),"RW",IF((SUM(IF(Planner!AY13="",1,0),(IF(Planner!AZ14="",1,0)),(IF(Planner!AY15="",1,0)),(IF(Planner!AX14="",1,0))))&gt;2,"E",(IF(Planner!AY13="","T","")&amp;(IF(Planner!AY15="","B",""))&amp;(IF(Planner!AX14="","L",""))&amp;(IF(Planner!AZ14="","R","")))))))))</f>
        <v/>
      </c>
      <c r="DK21" s="94" t="str">
        <f t="shared" si="52"/>
        <v/>
      </c>
      <c r="DL21" s="94" t="str">
        <f t="shared" si="53"/>
        <v/>
      </c>
      <c r="DM21" s="94" t="str">
        <f t="shared" si="54"/>
        <v/>
      </c>
      <c r="DN21" s="94" t="str">
        <f t="shared" si="55"/>
        <v/>
      </c>
      <c r="DO21" s="94" t="str">
        <f t="shared" si="56"/>
        <v/>
      </c>
      <c r="DP21" s="94" t="str">
        <f t="shared" si="57"/>
        <v/>
      </c>
      <c r="DQ21" s="94" t="str">
        <f t="shared" si="58"/>
        <v/>
      </c>
      <c r="DR21" s="94" t="str">
        <f t="shared" si="59"/>
        <v/>
      </c>
      <c r="DS21" s="94" t="str">
        <f t="shared" si="60"/>
        <v/>
      </c>
      <c r="DT21" s="94" t="str">
        <f t="shared" si="61"/>
        <v/>
      </c>
      <c r="DU21" s="94" t="str">
        <f t="shared" si="62"/>
        <v/>
      </c>
      <c r="DV21" s="94" t="str">
        <f t="shared" si="63"/>
        <v/>
      </c>
      <c r="DW21" s="94" t="str">
        <f t="shared" si="64"/>
        <v/>
      </c>
      <c r="DX21" s="94" t="str">
        <f t="shared" si="65"/>
        <v/>
      </c>
      <c r="DY21" s="94" t="str">
        <f t="shared" si="66"/>
        <v/>
      </c>
      <c r="DZ21" s="94" t="str">
        <f t="shared" si="67"/>
        <v/>
      </c>
      <c r="EA21" s="94" t="str">
        <f t="shared" si="68"/>
        <v/>
      </c>
      <c r="EB21" s="94" t="str">
        <f t="shared" si="69"/>
        <v/>
      </c>
      <c r="EC21" s="94" t="str">
        <f t="shared" si="70"/>
        <v/>
      </c>
      <c r="ED21" s="94" t="str">
        <f t="shared" si="71"/>
        <v/>
      </c>
      <c r="EE21" s="94" t="str">
        <f t="shared" si="72"/>
        <v/>
      </c>
      <c r="EF21" s="94" t="str">
        <f t="shared" si="73"/>
        <v/>
      </c>
      <c r="EG21" s="94" t="str">
        <f t="shared" si="74"/>
        <v/>
      </c>
      <c r="EH21" s="94" t="str">
        <f t="shared" si="75"/>
        <v/>
      </c>
      <c r="EI21" s="94" t="str">
        <f t="shared" si="76"/>
        <v/>
      </c>
      <c r="EJ21" s="94" t="str">
        <f t="shared" si="77"/>
        <v/>
      </c>
      <c r="EK21" s="94" t="str">
        <f t="shared" si="78"/>
        <v/>
      </c>
      <c r="EL21" s="94" t="str">
        <f t="shared" si="79"/>
        <v/>
      </c>
      <c r="EM21" s="94" t="str">
        <f t="shared" si="80"/>
        <v/>
      </c>
      <c r="EN21" s="94" t="str">
        <f t="shared" si="81"/>
        <v/>
      </c>
      <c r="EO21" s="94" t="str">
        <f t="shared" si="82"/>
        <v/>
      </c>
      <c r="EP21" s="94" t="str">
        <f t="shared" si="83"/>
        <v/>
      </c>
      <c r="EQ21" s="94" t="str">
        <f t="shared" si="84"/>
        <v/>
      </c>
      <c r="ER21" s="94" t="str">
        <f t="shared" si="85"/>
        <v/>
      </c>
      <c r="ES21" s="94" t="str">
        <f t="shared" si="86"/>
        <v/>
      </c>
      <c r="ET21" s="94" t="str">
        <f t="shared" si="87"/>
        <v/>
      </c>
      <c r="EU21" s="94" t="str">
        <f t="shared" si="88"/>
        <v/>
      </c>
      <c r="EV21" s="94" t="str">
        <f t="shared" si="89"/>
        <v/>
      </c>
      <c r="EW21" s="94" t="str">
        <f t="shared" si="90"/>
        <v/>
      </c>
      <c r="EX21" s="94" t="str">
        <f t="shared" si="91"/>
        <v/>
      </c>
      <c r="EY21" s="94" t="str">
        <f t="shared" si="92"/>
        <v/>
      </c>
      <c r="EZ21" s="94" t="str">
        <f t="shared" si="93"/>
        <v/>
      </c>
      <c r="FA21" s="94" t="str">
        <f t="shared" si="94"/>
        <v/>
      </c>
      <c r="FB21" s="94" t="str">
        <f t="shared" si="95"/>
        <v/>
      </c>
      <c r="FC21" s="94" t="str">
        <f t="shared" si="96"/>
        <v/>
      </c>
      <c r="FD21" s="94" t="str">
        <f t="shared" si="97"/>
        <v/>
      </c>
      <c r="FE21" s="94" t="str">
        <f t="shared" si="98"/>
        <v/>
      </c>
      <c r="FF21" s="94" t="str">
        <f t="shared" si="99"/>
        <v/>
      </c>
      <c r="FG21" s="94" t="str">
        <f t="shared" si="100"/>
        <v/>
      </c>
      <c r="FH21" s="94" t="str">
        <f t="shared" si="101"/>
        <v/>
      </c>
    </row>
    <row r="22" spans="2:164" x14ac:dyDescent="0.25">
      <c r="B22" s="94" t="str">
        <f t="shared" si="2"/>
        <v/>
      </c>
      <c r="C22" s="94" t="str">
        <f t="shared" si="3"/>
        <v/>
      </c>
      <c r="D22" s="94" t="str">
        <f t="shared" si="4"/>
        <v/>
      </c>
      <c r="E22" s="94" t="str">
        <f t="shared" si="5"/>
        <v/>
      </c>
      <c r="F22" s="94" t="str">
        <f t="shared" si="6"/>
        <v/>
      </c>
      <c r="G22" s="94" t="str">
        <f t="shared" si="7"/>
        <v/>
      </c>
      <c r="H22" s="94" t="str">
        <f t="shared" si="8"/>
        <v/>
      </c>
      <c r="I22" s="94" t="str">
        <f t="shared" si="9"/>
        <v/>
      </c>
      <c r="J22" s="94" t="str">
        <f t="shared" si="10"/>
        <v/>
      </c>
      <c r="K22" s="94" t="str">
        <f t="shared" si="11"/>
        <v/>
      </c>
      <c r="L22" s="94" t="str">
        <f t="shared" si="12"/>
        <v/>
      </c>
      <c r="M22" s="94" t="str">
        <f t="shared" si="13"/>
        <v/>
      </c>
      <c r="N22" s="94" t="str">
        <f t="shared" si="14"/>
        <v/>
      </c>
      <c r="O22" s="94" t="str">
        <f t="shared" si="15"/>
        <v/>
      </c>
      <c r="P22" s="94" t="str">
        <f t="shared" si="16"/>
        <v/>
      </c>
      <c r="Q22" s="94" t="str">
        <f t="shared" si="17"/>
        <v/>
      </c>
      <c r="R22" s="94" t="str">
        <f t="shared" si="18"/>
        <v/>
      </c>
      <c r="S22" s="94" t="str">
        <f t="shared" si="19"/>
        <v/>
      </c>
      <c r="T22" s="94" t="str">
        <f t="shared" si="20"/>
        <v/>
      </c>
      <c r="U22" s="94" t="str">
        <f t="shared" si="21"/>
        <v/>
      </c>
      <c r="V22" s="94" t="str">
        <f t="shared" si="22"/>
        <v/>
      </c>
      <c r="W22" s="94" t="str">
        <f t="shared" si="23"/>
        <v/>
      </c>
      <c r="X22" s="94" t="str">
        <f t="shared" si="24"/>
        <v/>
      </c>
      <c r="Y22" s="94" t="str">
        <f t="shared" si="25"/>
        <v/>
      </c>
      <c r="Z22" s="94" t="str">
        <f t="shared" si="26"/>
        <v/>
      </c>
      <c r="AA22" s="94" t="str">
        <f t="shared" si="27"/>
        <v/>
      </c>
      <c r="AB22" s="94" t="str">
        <f t="shared" si="28"/>
        <v/>
      </c>
      <c r="AC22" s="94" t="str">
        <f t="shared" si="29"/>
        <v/>
      </c>
      <c r="AD22" s="94" t="str">
        <f t="shared" si="30"/>
        <v/>
      </c>
      <c r="AE22" s="94" t="str">
        <f t="shared" si="31"/>
        <v/>
      </c>
      <c r="AF22" s="94" t="str">
        <f t="shared" si="32"/>
        <v/>
      </c>
      <c r="AG22" s="94" t="str">
        <f t="shared" si="33"/>
        <v/>
      </c>
      <c r="AH22" s="94" t="str">
        <f t="shared" si="34"/>
        <v/>
      </c>
      <c r="AI22" s="94" t="str">
        <f t="shared" si="35"/>
        <v/>
      </c>
      <c r="AJ22" s="94" t="str">
        <f t="shared" si="36"/>
        <v/>
      </c>
      <c r="AK22" s="94" t="str">
        <f t="shared" si="37"/>
        <v/>
      </c>
      <c r="AL22" s="94" t="str">
        <f t="shared" si="38"/>
        <v/>
      </c>
      <c r="AM22" s="94" t="str">
        <f t="shared" si="39"/>
        <v/>
      </c>
      <c r="AN22" s="94" t="str">
        <f t="shared" si="40"/>
        <v/>
      </c>
      <c r="AO22" s="94" t="str">
        <f t="shared" si="41"/>
        <v/>
      </c>
      <c r="AP22" s="94" t="str">
        <f t="shared" si="42"/>
        <v/>
      </c>
      <c r="AQ22" s="94" t="str">
        <f t="shared" si="43"/>
        <v/>
      </c>
      <c r="AR22" s="94" t="str">
        <f t="shared" si="44"/>
        <v/>
      </c>
      <c r="AS22" s="94" t="str">
        <f t="shared" si="45"/>
        <v/>
      </c>
      <c r="AT22" s="94" t="str">
        <f t="shared" si="46"/>
        <v/>
      </c>
      <c r="AU22" s="94" t="str">
        <f t="shared" si="47"/>
        <v/>
      </c>
      <c r="AV22" s="94" t="str">
        <f t="shared" si="48"/>
        <v/>
      </c>
      <c r="AW22" s="94" t="str">
        <f t="shared" si="49"/>
        <v/>
      </c>
      <c r="AX22" s="94" t="str">
        <f t="shared" si="50"/>
        <v/>
      </c>
      <c r="AY22" s="94" t="str">
        <f t="shared" si="51"/>
        <v/>
      </c>
      <c r="AZ22" s="1"/>
      <c r="BA22" t="s">
        <v>125</v>
      </c>
      <c r="BB22" s="1"/>
      <c r="BC22" s="1">
        <v>40</v>
      </c>
      <c r="BL22" s="94" t="str">
        <f>IF(Planner!B15="","",IF(AND(Planner!B14="",Planner!B16="",Planner!A15="",Planner!C15=""),"S",IF(AND(Planner!B14&lt;&gt;"",Planner!C15&lt;&gt;"",Planner!B16&lt;&gt;"",Planner!A15&lt;&gt;""),"M",IF(AND(Planner!B14&lt;&gt;"",Planner!B16&lt;&gt;"",Planner!A15="",Planner!C15=""),"CL",IF(AND(Planner!A15&lt;&gt;"",Planner!C15&lt;&gt;"",Planner!B14="",Planner!B16=""),"RW",IF((SUM(IF(Planner!B14="",1,0),(IF(Planner!C15="",1,0)),(IF(Planner!B16="",1,0)),(IF(Planner!A15="",1,0))))&gt;2,"E",(IF(Planner!B14="","T","")&amp;(IF(Planner!B16="","B",""))&amp;(IF(Planner!A15="","L",""))&amp;(IF(Planner!C15="","R","")))))))))</f>
        <v/>
      </c>
      <c r="BM22" s="94" t="str">
        <f>IF(Planner!C15="","",IF(AND(Planner!C14="",Planner!C16="",Planner!B15="",Planner!D15=""),"S",IF(AND(Planner!C14&lt;&gt;"",Planner!D15&lt;&gt;"",Planner!C16&lt;&gt;"",Planner!B15&lt;&gt;""),"M",IF(AND(Planner!C14&lt;&gt;"",Planner!C16&lt;&gt;"",Planner!B15="",Planner!D15=""),"CL",IF(AND(Planner!B15&lt;&gt;"",Planner!D15&lt;&gt;"",Planner!C14="",Planner!C16=""),"RW",IF((SUM(IF(Planner!C14="",1,0),(IF(Planner!D15="",1,0)),(IF(Planner!C16="",1,0)),(IF(Planner!B15="",1,0))))&gt;2,"E",(IF(Planner!C14="","T","")&amp;(IF(Planner!C16="","B",""))&amp;(IF(Planner!B15="","L",""))&amp;(IF(Planner!D15="","R","")))))))))</f>
        <v/>
      </c>
      <c r="BN22" s="94" t="str">
        <f>IF(Planner!D15="","",IF(AND(Planner!D14="",Planner!D16="",Planner!C15="",Planner!E15=""),"S",IF(AND(Planner!D14&lt;&gt;"",Planner!E15&lt;&gt;"",Planner!D16&lt;&gt;"",Planner!C15&lt;&gt;""),"M",IF(AND(Planner!D14&lt;&gt;"",Planner!D16&lt;&gt;"",Planner!C15="",Planner!E15=""),"CL",IF(AND(Planner!C15&lt;&gt;"",Planner!E15&lt;&gt;"",Planner!D14="",Planner!D16=""),"RW",IF((SUM(IF(Planner!D14="",1,0),(IF(Planner!E15="",1,0)),(IF(Planner!D16="",1,0)),(IF(Planner!C15="",1,0))))&gt;2,"E",(IF(Planner!D14="","T","")&amp;(IF(Planner!D16="","B",""))&amp;(IF(Planner!C15="","L",""))&amp;(IF(Planner!E15="","R","")))))))))</f>
        <v/>
      </c>
      <c r="BO22" s="94" t="str">
        <f>IF(Planner!E15="","",IF(AND(Planner!E14="",Planner!E16="",Planner!D15="",Planner!F15=""),"S",IF(AND(Planner!E14&lt;&gt;"",Planner!F15&lt;&gt;"",Planner!E16&lt;&gt;"",Planner!D15&lt;&gt;""),"M",IF(AND(Planner!E14&lt;&gt;"",Planner!E16&lt;&gt;"",Planner!D15="",Planner!F15=""),"CL",IF(AND(Planner!D15&lt;&gt;"",Planner!F15&lt;&gt;"",Planner!E14="",Planner!E16=""),"RW",IF((SUM(IF(Planner!E14="",1,0),(IF(Planner!F15="",1,0)),(IF(Planner!E16="",1,0)),(IF(Planner!D15="",1,0))))&gt;2,"E",(IF(Planner!E14="","T","")&amp;(IF(Planner!E16="","B",""))&amp;(IF(Planner!D15="","L",""))&amp;(IF(Planner!F15="","R","")))))))))</f>
        <v/>
      </c>
      <c r="BP22" s="94" t="str">
        <f>IF(Planner!F15="","",IF(AND(Planner!F14="",Planner!F16="",Planner!E15="",Planner!G15=""),"S",IF(AND(Planner!F14&lt;&gt;"",Planner!G15&lt;&gt;"",Planner!F16&lt;&gt;"",Planner!E15&lt;&gt;""),"M",IF(AND(Planner!F14&lt;&gt;"",Planner!F16&lt;&gt;"",Planner!E15="",Planner!G15=""),"CL",IF(AND(Planner!E15&lt;&gt;"",Planner!G15&lt;&gt;"",Planner!F14="",Planner!F16=""),"RW",IF((SUM(IF(Planner!F14="",1,0),(IF(Planner!G15="",1,0)),(IF(Planner!F16="",1,0)),(IF(Planner!E15="",1,0))))&gt;2,"E",(IF(Planner!F14="","T","")&amp;(IF(Planner!F16="","B",""))&amp;(IF(Planner!E15="","L",""))&amp;(IF(Planner!G15="","R","")))))))))</f>
        <v/>
      </c>
      <c r="BQ22" s="94" t="str">
        <f>IF(Planner!G15="","",IF(AND(Planner!G14="",Planner!G16="",Planner!F15="",Planner!H15=""),"S",IF(AND(Planner!G14&lt;&gt;"",Planner!H15&lt;&gt;"",Planner!G16&lt;&gt;"",Planner!F15&lt;&gt;""),"M",IF(AND(Planner!G14&lt;&gt;"",Planner!G16&lt;&gt;"",Planner!F15="",Planner!H15=""),"CL",IF(AND(Planner!F15&lt;&gt;"",Planner!H15&lt;&gt;"",Planner!G14="",Planner!G16=""),"RW",IF((SUM(IF(Planner!G14="",1,0),(IF(Planner!H15="",1,0)),(IF(Planner!G16="",1,0)),(IF(Planner!F15="",1,0))))&gt;2,"E",(IF(Planner!G14="","T","")&amp;(IF(Planner!G16="","B",""))&amp;(IF(Planner!F15="","L",""))&amp;(IF(Planner!H15="","R","")))))))))</f>
        <v/>
      </c>
      <c r="BR22" s="94" t="str">
        <f>IF(Planner!H15="","",IF(AND(Planner!H14="",Planner!H16="",Planner!G15="",Planner!I15=""),"S",IF(AND(Planner!H14&lt;&gt;"",Planner!I15&lt;&gt;"",Planner!H16&lt;&gt;"",Planner!G15&lt;&gt;""),"M",IF(AND(Planner!H14&lt;&gt;"",Planner!H16&lt;&gt;"",Planner!G15="",Planner!I15=""),"CL",IF(AND(Planner!G15&lt;&gt;"",Planner!I15&lt;&gt;"",Planner!H14="",Planner!H16=""),"RW",IF((SUM(IF(Planner!H14="",1,0),(IF(Planner!I15="",1,0)),(IF(Planner!H16="",1,0)),(IF(Planner!G15="",1,0))))&gt;2,"E",(IF(Planner!H14="","T","")&amp;(IF(Planner!H16="","B",""))&amp;(IF(Planner!G15="","L",""))&amp;(IF(Planner!I15="","R","")))))))))</f>
        <v/>
      </c>
      <c r="BS22" s="94" t="str">
        <f>IF(Planner!I15="","",IF(AND(Planner!I14="",Planner!I16="",Planner!H15="",Planner!J15=""),"S",IF(AND(Planner!I14&lt;&gt;"",Planner!J15&lt;&gt;"",Planner!I16&lt;&gt;"",Planner!H15&lt;&gt;""),"M",IF(AND(Planner!I14&lt;&gt;"",Planner!I16&lt;&gt;"",Planner!H15="",Planner!J15=""),"CL",IF(AND(Planner!H15&lt;&gt;"",Planner!J15&lt;&gt;"",Planner!I14="",Planner!I16=""),"RW",IF((SUM(IF(Planner!I14="",1,0),(IF(Planner!J15="",1,0)),(IF(Planner!I16="",1,0)),(IF(Planner!H15="",1,0))))&gt;2,"E",(IF(Planner!I14="","T","")&amp;(IF(Planner!I16="","B",""))&amp;(IF(Planner!H15="","L",""))&amp;(IF(Planner!J15="","R","")))))))))</f>
        <v/>
      </c>
      <c r="BT22" s="94" t="str">
        <f>IF(Planner!J15="","",IF(AND(Planner!J14="",Planner!J16="",Planner!I15="",Planner!K15=""),"S",IF(AND(Planner!J14&lt;&gt;"",Planner!K15&lt;&gt;"",Planner!J16&lt;&gt;"",Planner!I15&lt;&gt;""),"M",IF(AND(Planner!J14&lt;&gt;"",Planner!J16&lt;&gt;"",Planner!I15="",Planner!K15=""),"CL",IF(AND(Planner!I15&lt;&gt;"",Planner!K15&lt;&gt;"",Planner!J14="",Planner!J16=""),"RW",IF((SUM(IF(Planner!J14="",1,0),(IF(Planner!K15="",1,0)),(IF(Planner!J16="",1,0)),(IF(Planner!I15="",1,0))))&gt;2,"E",(IF(Planner!J14="","T","")&amp;(IF(Planner!J16="","B",""))&amp;(IF(Planner!I15="","L",""))&amp;(IF(Planner!K15="","R","")))))))))</f>
        <v/>
      </c>
      <c r="BU22" s="94" t="str">
        <f>IF(Planner!K15="","",IF(AND(Planner!K14="",Planner!K16="",Planner!J15="",Planner!L15=""),"S",IF(AND(Planner!K14&lt;&gt;"",Planner!L15&lt;&gt;"",Planner!K16&lt;&gt;"",Planner!J15&lt;&gt;""),"M",IF(AND(Planner!K14&lt;&gt;"",Planner!K16&lt;&gt;"",Planner!J15="",Planner!L15=""),"CL",IF(AND(Planner!J15&lt;&gt;"",Planner!L15&lt;&gt;"",Planner!K14="",Planner!K16=""),"RW",IF((SUM(IF(Planner!K14="",1,0),(IF(Planner!L15="",1,0)),(IF(Planner!K16="",1,0)),(IF(Planner!J15="",1,0))))&gt;2,"E",(IF(Planner!K14="","T","")&amp;(IF(Planner!K16="","B",""))&amp;(IF(Planner!J15="","L",""))&amp;(IF(Planner!L15="","R","")))))))))</f>
        <v/>
      </c>
      <c r="BV22" s="94" t="str">
        <f>IF(Planner!L15="","",IF(AND(Planner!L14="",Planner!L16="",Planner!K15="",Planner!M15=""),"S",IF(AND(Planner!L14&lt;&gt;"",Planner!M15&lt;&gt;"",Planner!L16&lt;&gt;"",Planner!K15&lt;&gt;""),"M",IF(AND(Planner!L14&lt;&gt;"",Planner!L16&lt;&gt;"",Planner!K15="",Planner!M15=""),"CL",IF(AND(Planner!K15&lt;&gt;"",Planner!M15&lt;&gt;"",Planner!L14="",Planner!L16=""),"RW",IF((SUM(IF(Planner!L14="",1,0),(IF(Planner!M15="",1,0)),(IF(Planner!L16="",1,0)),(IF(Planner!K15="",1,0))))&gt;2,"E",(IF(Planner!L14="","T","")&amp;(IF(Planner!L16="","B",""))&amp;(IF(Planner!K15="","L",""))&amp;(IF(Planner!M15="","R","")))))))))</f>
        <v/>
      </c>
      <c r="BW22" s="94" t="str">
        <f>IF(Planner!M15="","",IF(AND(Planner!M14="",Planner!M16="",Planner!L15="",Planner!N15=""),"S",IF(AND(Planner!M14&lt;&gt;"",Planner!N15&lt;&gt;"",Planner!M16&lt;&gt;"",Planner!L15&lt;&gt;""),"M",IF(AND(Planner!M14&lt;&gt;"",Planner!M16&lt;&gt;"",Planner!L15="",Planner!N15=""),"CL",IF(AND(Planner!L15&lt;&gt;"",Planner!N15&lt;&gt;"",Planner!M14="",Planner!M16=""),"RW",IF((SUM(IF(Planner!M14="",1,0),(IF(Planner!N15="",1,0)),(IF(Planner!M16="",1,0)),(IF(Planner!L15="",1,0))))&gt;2,"E",(IF(Planner!M14="","T","")&amp;(IF(Planner!M16="","B",""))&amp;(IF(Planner!L15="","L",""))&amp;(IF(Planner!N15="","R","")))))))))</f>
        <v/>
      </c>
      <c r="BX22" s="94" t="str">
        <f>IF(Planner!N15="","",IF(AND(Planner!N14="",Planner!N16="",Planner!M15="",Planner!O15=""),"S",IF(AND(Planner!N14&lt;&gt;"",Planner!O15&lt;&gt;"",Planner!N16&lt;&gt;"",Planner!M15&lt;&gt;""),"M",IF(AND(Planner!N14&lt;&gt;"",Planner!N16&lt;&gt;"",Planner!M15="",Planner!O15=""),"CL",IF(AND(Planner!M15&lt;&gt;"",Planner!O15&lt;&gt;"",Planner!N14="",Planner!N16=""),"RW",IF((SUM(IF(Planner!N14="",1,0),(IF(Planner!O15="",1,0)),(IF(Planner!N16="",1,0)),(IF(Planner!M15="",1,0))))&gt;2,"E",(IF(Planner!N14="","T","")&amp;(IF(Planner!N16="","B",""))&amp;(IF(Planner!M15="","L",""))&amp;(IF(Planner!O15="","R","")))))))))</f>
        <v/>
      </c>
      <c r="BY22" s="94" t="str">
        <f>IF(Planner!O15="","",IF(AND(Planner!O14="",Planner!O16="",Planner!N15="",Planner!P15=""),"S",IF(AND(Planner!O14&lt;&gt;"",Planner!P15&lt;&gt;"",Planner!O16&lt;&gt;"",Planner!N15&lt;&gt;""),"M",IF(AND(Planner!O14&lt;&gt;"",Planner!O16&lt;&gt;"",Planner!N15="",Planner!P15=""),"CL",IF(AND(Planner!N15&lt;&gt;"",Planner!P15&lt;&gt;"",Planner!O14="",Planner!O16=""),"RW",IF((SUM(IF(Planner!O14="",1,0),(IF(Planner!P15="",1,0)),(IF(Planner!O16="",1,0)),(IF(Planner!N15="",1,0))))&gt;2,"E",(IF(Planner!O14="","T","")&amp;(IF(Planner!O16="","B",""))&amp;(IF(Planner!N15="","L",""))&amp;(IF(Planner!P15="","R","")))))))))</f>
        <v/>
      </c>
      <c r="BZ22" s="94" t="str">
        <f>IF(Planner!P15="","",IF(AND(Planner!P14="",Planner!P16="",Planner!O15="",Planner!Q15=""),"S",IF(AND(Planner!P14&lt;&gt;"",Planner!Q15&lt;&gt;"",Planner!P16&lt;&gt;"",Planner!O15&lt;&gt;""),"M",IF(AND(Planner!P14&lt;&gt;"",Planner!P16&lt;&gt;"",Planner!O15="",Planner!Q15=""),"CL",IF(AND(Planner!O15&lt;&gt;"",Planner!Q15&lt;&gt;"",Planner!P14="",Planner!P16=""),"RW",IF((SUM(IF(Planner!P14="",1,0),(IF(Planner!Q15="",1,0)),(IF(Planner!P16="",1,0)),(IF(Planner!O15="",1,0))))&gt;2,"E",(IF(Planner!P14="","T","")&amp;(IF(Planner!P16="","B",""))&amp;(IF(Planner!O15="","L",""))&amp;(IF(Planner!Q15="","R","")))))))))</f>
        <v/>
      </c>
      <c r="CA22" s="94" t="str">
        <f>IF(Planner!Q15="","",IF(AND(Planner!Q14="",Planner!Q16="",Planner!P15="",Planner!R15=""),"S",IF(AND(Planner!Q14&lt;&gt;"",Planner!R15&lt;&gt;"",Planner!Q16&lt;&gt;"",Planner!P15&lt;&gt;""),"M",IF(AND(Planner!Q14&lt;&gt;"",Planner!Q16&lt;&gt;"",Planner!P15="",Planner!R15=""),"CL",IF(AND(Planner!P15&lt;&gt;"",Planner!R15&lt;&gt;"",Planner!Q14="",Planner!Q16=""),"RW",IF((SUM(IF(Planner!Q14="",1,0),(IF(Planner!R15="",1,0)),(IF(Planner!Q16="",1,0)),(IF(Planner!P15="",1,0))))&gt;2,"E",(IF(Planner!Q14="","T","")&amp;(IF(Planner!Q16="","B",""))&amp;(IF(Planner!P15="","L",""))&amp;(IF(Planner!R15="","R","")))))))))</f>
        <v/>
      </c>
      <c r="CB22" s="94" t="str">
        <f>IF(Planner!R15="","",IF(AND(Planner!R14="",Planner!R16="",Planner!Q15="",Planner!S15=""),"S",IF(AND(Planner!R14&lt;&gt;"",Planner!S15&lt;&gt;"",Planner!R16&lt;&gt;"",Planner!Q15&lt;&gt;""),"M",IF(AND(Planner!R14&lt;&gt;"",Planner!R16&lt;&gt;"",Planner!Q15="",Planner!S15=""),"CL",IF(AND(Planner!Q15&lt;&gt;"",Planner!S15&lt;&gt;"",Planner!R14="",Planner!R16=""),"RW",IF((SUM(IF(Planner!R14="",1,0),(IF(Planner!S15="",1,0)),(IF(Planner!R16="",1,0)),(IF(Planner!Q15="",1,0))))&gt;2,"E",(IF(Planner!R14="","T","")&amp;(IF(Planner!R16="","B",""))&amp;(IF(Planner!Q15="","L",""))&amp;(IF(Planner!S15="","R","")))))))))</f>
        <v/>
      </c>
      <c r="CC22" s="94" t="str">
        <f>IF(Planner!S15="","",IF(AND(Planner!S14="",Planner!S16="",Planner!R15="",Planner!T15=""),"S",IF(AND(Planner!S14&lt;&gt;"",Planner!T15&lt;&gt;"",Planner!S16&lt;&gt;"",Planner!R15&lt;&gt;""),"M",IF(AND(Planner!S14&lt;&gt;"",Planner!S16&lt;&gt;"",Planner!R15="",Planner!T15=""),"CL",IF(AND(Planner!R15&lt;&gt;"",Planner!T15&lt;&gt;"",Planner!S14="",Planner!S16=""),"RW",IF((SUM(IF(Planner!S14="",1,0),(IF(Planner!T15="",1,0)),(IF(Planner!S16="",1,0)),(IF(Planner!R15="",1,0))))&gt;2,"E",(IF(Planner!S14="","T","")&amp;(IF(Planner!S16="","B",""))&amp;(IF(Planner!R15="","L",""))&amp;(IF(Planner!T15="","R","")))))))))</f>
        <v/>
      </c>
      <c r="CD22" s="94" t="str">
        <f>IF(Planner!T15="","",IF(AND(Planner!T14="",Planner!T16="",Planner!S15="",Planner!U15=""),"S",IF(AND(Planner!T14&lt;&gt;"",Planner!U15&lt;&gt;"",Planner!T16&lt;&gt;"",Planner!S15&lt;&gt;""),"M",IF(AND(Planner!T14&lt;&gt;"",Planner!T16&lt;&gt;"",Planner!S15="",Planner!U15=""),"CL",IF(AND(Planner!S15&lt;&gt;"",Planner!U15&lt;&gt;"",Planner!T14="",Planner!T16=""),"RW",IF((SUM(IF(Planner!T14="",1,0),(IF(Planner!U15="",1,0)),(IF(Planner!T16="",1,0)),(IF(Planner!S15="",1,0))))&gt;2,"E",(IF(Planner!T14="","T","")&amp;(IF(Planner!T16="","B",""))&amp;(IF(Planner!S15="","L",""))&amp;(IF(Planner!U15="","R","")))))))))</f>
        <v/>
      </c>
      <c r="CE22" s="94" t="str">
        <f>IF(Planner!U15="","",IF(AND(Planner!U14="",Planner!U16="",Planner!T15="",Planner!V15=""),"S",IF(AND(Planner!U14&lt;&gt;"",Planner!V15&lt;&gt;"",Planner!U16&lt;&gt;"",Planner!T15&lt;&gt;""),"M",IF(AND(Planner!U14&lt;&gt;"",Planner!U16&lt;&gt;"",Planner!T15="",Planner!V15=""),"CL",IF(AND(Planner!T15&lt;&gt;"",Planner!V15&lt;&gt;"",Planner!U14="",Planner!U16=""),"RW",IF((SUM(IF(Planner!U14="",1,0),(IF(Planner!V15="",1,0)),(IF(Planner!U16="",1,0)),(IF(Planner!T15="",1,0))))&gt;2,"E",(IF(Planner!U14="","T","")&amp;(IF(Planner!U16="","B",""))&amp;(IF(Planner!T15="","L",""))&amp;(IF(Planner!V15="","R","")))))))))</f>
        <v/>
      </c>
      <c r="CF22" s="94" t="str">
        <f>IF(Planner!V15="","",IF(AND(Planner!V14="",Planner!V16="",Planner!U15="",Planner!W15=""),"S",IF(AND(Planner!V14&lt;&gt;"",Planner!W15&lt;&gt;"",Planner!V16&lt;&gt;"",Planner!U15&lt;&gt;""),"M",IF(AND(Planner!V14&lt;&gt;"",Planner!V16&lt;&gt;"",Planner!U15="",Planner!W15=""),"CL",IF(AND(Planner!U15&lt;&gt;"",Planner!W15&lt;&gt;"",Planner!V14="",Planner!V16=""),"RW",IF((SUM(IF(Planner!V14="",1,0),(IF(Planner!W15="",1,0)),(IF(Planner!V16="",1,0)),(IF(Planner!U15="",1,0))))&gt;2,"E",(IF(Planner!V14="","T","")&amp;(IF(Planner!V16="","B",""))&amp;(IF(Planner!U15="","L",""))&amp;(IF(Planner!W15="","R","")))))))))</f>
        <v/>
      </c>
      <c r="CG22" s="94" t="str">
        <f>IF(Planner!W15="","",IF(AND(Planner!W14="",Planner!W16="",Planner!V15="",Planner!X15=""),"S",IF(AND(Planner!W14&lt;&gt;"",Planner!X15&lt;&gt;"",Planner!W16&lt;&gt;"",Planner!V15&lt;&gt;""),"M",IF(AND(Planner!W14&lt;&gt;"",Planner!W16&lt;&gt;"",Planner!V15="",Planner!X15=""),"CL",IF(AND(Planner!V15&lt;&gt;"",Planner!X15&lt;&gt;"",Planner!W14="",Planner!W16=""),"RW",IF((SUM(IF(Planner!W14="",1,0),(IF(Planner!X15="",1,0)),(IF(Planner!W16="",1,0)),(IF(Planner!V15="",1,0))))&gt;2,"E",(IF(Planner!W14="","T","")&amp;(IF(Planner!W16="","B",""))&amp;(IF(Planner!V15="","L",""))&amp;(IF(Planner!X15="","R","")))))))))</f>
        <v/>
      </c>
      <c r="CH22" s="94" t="str">
        <f>IF(Planner!X15="","",IF(AND(Planner!X14="",Planner!X16="",Planner!W15="",Planner!Y15=""),"S",IF(AND(Planner!X14&lt;&gt;"",Planner!Y15&lt;&gt;"",Planner!X16&lt;&gt;"",Planner!W15&lt;&gt;""),"M",IF(AND(Planner!X14&lt;&gt;"",Planner!X16&lt;&gt;"",Planner!W15="",Planner!Y15=""),"CL",IF(AND(Planner!W15&lt;&gt;"",Planner!Y15&lt;&gt;"",Planner!X14="",Planner!X16=""),"RW",IF((SUM(IF(Planner!X14="",1,0),(IF(Planner!Y15="",1,0)),(IF(Planner!X16="",1,0)),(IF(Planner!W15="",1,0))))&gt;2,"E",(IF(Planner!X14="","T","")&amp;(IF(Planner!X16="","B",""))&amp;(IF(Planner!W15="","L",""))&amp;(IF(Planner!Y15="","R","")))))))))</f>
        <v/>
      </c>
      <c r="CI22" s="94" t="str">
        <f>IF(Planner!Y15="","",IF(AND(Planner!Y14="",Planner!Y16="",Planner!X15="",Planner!Z15=""),"S",IF(AND(Planner!Y14&lt;&gt;"",Planner!Z15&lt;&gt;"",Planner!Y16&lt;&gt;"",Planner!X15&lt;&gt;""),"M",IF(AND(Planner!Y14&lt;&gt;"",Planner!Y16&lt;&gt;"",Planner!X15="",Planner!Z15=""),"CL",IF(AND(Planner!X15&lt;&gt;"",Planner!Z15&lt;&gt;"",Planner!Y14="",Planner!Y16=""),"RW",IF((SUM(IF(Planner!Y14="",1,0),(IF(Planner!Z15="",1,0)),(IF(Planner!Y16="",1,0)),(IF(Planner!X15="",1,0))))&gt;2,"E",(IF(Planner!Y14="","T","")&amp;(IF(Planner!Y16="","B",""))&amp;(IF(Planner!X15="","L",""))&amp;(IF(Planner!Z15="","R","")))))))))</f>
        <v/>
      </c>
      <c r="CJ22" s="94" t="str">
        <f>IF(Planner!Z15="","",IF(AND(Planner!Z14="",Planner!Z16="",Planner!Y15="",Planner!AA15=""),"S",IF(AND(Planner!Z14&lt;&gt;"",Planner!AA15&lt;&gt;"",Planner!Z16&lt;&gt;"",Planner!Y15&lt;&gt;""),"M",IF(AND(Planner!Z14&lt;&gt;"",Planner!Z16&lt;&gt;"",Planner!Y15="",Planner!AA15=""),"CL",IF(AND(Planner!Y15&lt;&gt;"",Planner!AA15&lt;&gt;"",Planner!Z14="",Planner!Z16=""),"RW",IF((SUM(IF(Planner!Z14="",1,0),(IF(Planner!AA15="",1,0)),(IF(Planner!Z16="",1,0)),(IF(Planner!Y15="",1,0))))&gt;2,"E",(IF(Planner!Z14="","T","")&amp;(IF(Planner!Z16="","B",""))&amp;(IF(Planner!Y15="","L",""))&amp;(IF(Planner!AA15="","R","")))))))))</f>
        <v/>
      </c>
      <c r="CK22" s="94" t="str">
        <f>IF(Planner!AA15="","",IF(AND(Planner!AA14="",Planner!AA16="",Planner!Z15="",Planner!AB15=""),"S",IF(AND(Planner!AA14&lt;&gt;"",Planner!AB15&lt;&gt;"",Planner!AA16&lt;&gt;"",Planner!Z15&lt;&gt;""),"M",IF(AND(Planner!AA14&lt;&gt;"",Planner!AA16&lt;&gt;"",Planner!Z15="",Planner!AB15=""),"CL",IF(AND(Planner!Z15&lt;&gt;"",Planner!AB15&lt;&gt;"",Planner!AA14="",Planner!AA16=""),"RW",IF((SUM(IF(Planner!AA14="",1,0),(IF(Planner!AB15="",1,0)),(IF(Planner!AA16="",1,0)),(IF(Planner!Z15="",1,0))))&gt;2,"E",(IF(Planner!AA14="","T","")&amp;(IF(Planner!AA16="","B",""))&amp;(IF(Planner!Z15="","L",""))&amp;(IF(Planner!AB15="","R","")))))))))</f>
        <v/>
      </c>
      <c r="CL22" s="94" t="str">
        <f>IF(Planner!AB15="","",IF(AND(Planner!AB14="",Planner!AB16="",Planner!AA15="",Planner!AC15=""),"S",IF(AND(Planner!AB14&lt;&gt;"",Planner!AC15&lt;&gt;"",Planner!AB16&lt;&gt;"",Planner!AA15&lt;&gt;""),"M",IF(AND(Planner!AB14&lt;&gt;"",Planner!AB16&lt;&gt;"",Planner!AA15="",Planner!AC15=""),"CL",IF(AND(Planner!AA15&lt;&gt;"",Planner!AC15&lt;&gt;"",Planner!AB14="",Planner!AB16=""),"RW",IF((SUM(IF(Planner!AB14="",1,0),(IF(Planner!AC15="",1,0)),(IF(Planner!AB16="",1,0)),(IF(Planner!AA15="",1,0))))&gt;2,"E",(IF(Planner!AB14="","T","")&amp;(IF(Planner!AB16="","B",""))&amp;(IF(Planner!AA15="","L",""))&amp;(IF(Planner!AC15="","R","")))))))))</f>
        <v/>
      </c>
      <c r="CM22" s="94" t="str">
        <f>IF(Planner!AC15="","",IF(AND(Planner!AC14="",Planner!AC16="",Planner!AB15="",Planner!AD15=""),"S",IF(AND(Planner!AC14&lt;&gt;"",Planner!AD15&lt;&gt;"",Planner!AC16&lt;&gt;"",Planner!AB15&lt;&gt;""),"M",IF(AND(Planner!AC14&lt;&gt;"",Planner!AC16&lt;&gt;"",Planner!AB15="",Planner!AD15=""),"CL",IF(AND(Planner!AB15&lt;&gt;"",Planner!AD15&lt;&gt;"",Planner!AC14="",Planner!AC16=""),"RW",IF((SUM(IF(Planner!AC14="",1,0),(IF(Planner!AD15="",1,0)),(IF(Planner!AC16="",1,0)),(IF(Planner!AB15="",1,0))))&gt;2,"E",(IF(Planner!AC14="","T","")&amp;(IF(Planner!AC16="","B",""))&amp;(IF(Planner!AB15="","L",""))&amp;(IF(Planner!AD15="","R","")))))))))</f>
        <v/>
      </c>
      <c r="CN22" s="94" t="str">
        <f>IF(Planner!AD15="","",IF(AND(Planner!AD14="",Planner!AD16="",Planner!AC15="",Planner!AE15=""),"S",IF(AND(Planner!AD14&lt;&gt;"",Planner!AE15&lt;&gt;"",Planner!AD16&lt;&gt;"",Planner!AC15&lt;&gt;""),"M",IF(AND(Planner!AD14&lt;&gt;"",Planner!AD16&lt;&gt;"",Planner!AC15="",Planner!AE15=""),"CL",IF(AND(Planner!AC15&lt;&gt;"",Planner!AE15&lt;&gt;"",Planner!AD14="",Planner!AD16=""),"RW",IF((SUM(IF(Planner!AD14="",1,0),(IF(Planner!AE15="",1,0)),(IF(Planner!AD16="",1,0)),(IF(Planner!AC15="",1,0))))&gt;2,"E",(IF(Planner!AD14="","T","")&amp;(IF(Planner!AD16="","B",""))&amp;(IF(Planner!AC15="","L",""))&amp;(IF(Planner!AE15="","R","")))))))))</f>
        <v/>
      </c>
      <c r="CO22" s="94" t="str">
        <f>IF(Planner!AE15="","",IF(AND(Planner!AE14="",Planner!AE16="",Planner!AD15="",Planner!AF15=""),"S",IF(AND(Planner!AE14&lt;&gt;"",Planner!AF15&lt;&gt;"",Planner!AE16&lt;&gt;"",Planner!AD15&lt;&gt;""),"M",IF(AND(Planner!AE14&lt;&gt;"",Planner!AE16&lt;&gt;"",Planner!AD15="",Planner!AF15=""),"CL",IF(AND(Planner!AD15&lt;&gt;"",Planner!AF15&lt;&gt;"",Planner!AE14="",Planner!AE16=""),"RW",IF((SUM(IF(Planner!AE14="",1,0),(IF(Planner!AF15="",1,0)),(IF(Planner!AE16="",1,0)),(IF(Planner!AD15="",1,0))))&gt;2,"E",(IF(Planner!AE14="","T","")&amp;(IF(Planner!AE16="","B",""))&amp;(IF(Planner!AD15="","L",""))&amp;(IF(Planner!AF15="","R","")))))))))</f>
        <v/>
      </c>
      <c r="CP22" s="94" t="str">
        <f>IF(Planner!AF15="","",IF(AND(Planner!AF14="",Planner!AF16="",Planner!AE15="",Planner!AG15=""),"S",IF(AND(Planner!AF14&lt;&gt;"",Planner!AG15&lt;&gt;"",Planner!AF16&lt;&gt;"",Planner!AE15&lt;&gt;""),"M",IF(AND(Planner!AF14&lt;&gt;"",Planner!AF16&lt;&gt;"",Planner!AE15="",Planner!AG15=""),"CL",IF(AND(Planner!AE15&lt;&gt;"",Planner!AG15&lt;&gt;"",Planner!AF14="",Planner!AF16=""),"RW",IF((SUM(IF(Planner!AF14="",1,0),(IF(Planner!AG15="",1,0)),(IF(Planner!AF16="",1,0)),(IF(Planner!AE15="",1,0))))&gt;2,"E",(IF(Planner!AF14="","T","")&amp;(IF(Planner!AF16="","B",""))&amp;(IF(Planner!AE15="","L",""))&amp;(IF(Planner!AG15="","R","")))))))))</f>
        <v/>
      </c>
      <c r="CQ22" s="94" t="str">
        <f>IF(Planner!AG15="","",IF(AND(Planner!AG14="",Planner!AG16="",Planner!AF15="",Planner!AH15=""),"S",IF(AND(Planner!AG14&lt;&gt;"",Planner!AH15&lt;&gt;"",Planner!AG16&lt;&gt;"",Planner!AF15&lt;&gt;""),"M",IF(AND(Planner!AG14&lt;&gt;"",Planner!AG16&lt;&gt;"",Planner!AF15="",Planner!AH15=""),"CL",IF(AND(Planner!AF15&lt;&gt;"",Planner!AH15&lt;&gt;"",Planner!AG14="",Planner!AG16=""),"RW",IF((SUM(IF(Planner!AG14="",1,0),(IF(Planner!AH15="",1,0)),(IF(Planner!AG16="",1,0)),(IF(Planner!AF15="",1,0))))&gt;2,"E",(IF(Planner!AG14="","T","")&amp;(IF(Planner!AG16="","B",""))&amp;(IF(Planner!AF15="","L",""))&amp;(IF(Planner!AH15="","R","")))))))))</f>
        <v/>
      </c>
      <c r="CR22" s="94" t="str">
        <f>IF(Planner!AH15="","",IF(AND(Planner!AH14="",Planner!AH16="",Planner!AG15="",Planner!AI15=""),"S",IF(AND(Planner!AH14&lt;&gt;"",Planner!AI15&lt;&gt;"",Planner!AH16&lt;&gt;"",Planner!AG15&lt;&gt;""),"M",IF(AND(Planner!AH14&lt;&gt;"",Planner!AH16&lt;&gt;"",Planner!AG15="",Planner!AI15=""),"CL",IF(AND(Planner!AG15&lt;&gt;"",Planner!AI15&lt;&gt;"",Planner!AH14="",Planner!AH16=""),"RW",IF((SUM(IF(Planner!AH14="",1,0),(IF(Planner!AI15="",1,0)),(IF(Planner!AH16="",1,0)),(IF(Planner!AG15="",1,0))))&gt;2,"E",(IF(Planner!AH14="","T","")&amp;(IF(Planner!AH16="","B",""))&amp;(IF(Planner!AG15="","L",""))&amp;(IF(Planner!AI15="","R","")))))))))</f>
        <v/>
      </c>
      <c r="CS22" s="94" t="str">
        <f>IF(Planner!AI15="","",IF(AND(Planner!AI14="",Planner!AI16="",Planner!AH15="",Planner!AJ15=""),"S",IF(AND(Planner!AI14&lt;&gt;"",Planner!AJ15&lt;&gt;"",Planner!AI16&lt;&gt;"",Planner!AH15&lt;&gt;""),"M",IF(AND(Planner!AI14&lt;&gt;"",Planner!AI16&lt;&gt;"",Planner!AH15="",Planner!AJ15=""),"CL",IF(AND(Planner!AH15&lt;&gt;"",Planner!AJ15&lt;&gt;"",Planner!AI14="",Planner!AI16=""),"RW",IF((SUM(IF(Planner!AI14="",1,0),(IF(Planner!AJ15="",1,0)),(IF(Planner!AI16="",1,0)),(IF(Planner!AH15="",1,0))))&gt;2,"E",(IF(Planner!AI14="","T","")&amp;(IF(Planner!AI16="","B",""))&amp;(IF(Planner!AH15="","L",""))&amp;(IF(Planner!AJ15="","R","")))))))))</f>
        <v/>
      </c>
      <c r="CT22" s="94" t="str">
        <f>IF(Planner!AJ15="","",IF(AND(Planner!AJ14="",Planner!AJ16="",Planner!AI15="",Planner!AK15=""),"S",IF(AND(Planner!AJ14&lt;&gt;"",Planner!AK15&lt;&gt;"",Planner!AJ16&lt;&gt;"",Planner!AI15&lt;&gt;""),"M",IF(AND(Planner!AJ14&lt;&gt;"",Planner!AJ16&lt;&gt;"",Planner!AI15="",Planner!AK15=""),"CL",IF(AND(Planner!AI15&lt;&gt;"",Planner!AK15&lt;&gt;"",Planner!AJ14="",Planner!AJ16=""),"RW",IF((SUM(IF(Planner!AJ14="",1,0),(IF(Planner!AK15="",1,0)),(IF(Planner!AJ16="",1,0)),(IF(Planner!AI15="",1,0))))&gt;2,"E",(IF(Planner!AJ14="","T","")&amp;(IF(Planner!AJ16="","B",""))&amp;(IF(Planner!AI15="","L",""))&amp;(IF(Planner!AK15="","R","")))))))))</f>
        <v/>
      </c>
      <c r="CU22" s="94" t="str">
        <f>IF(Planner!AK15="","",IF(AND(Planner!AK14="",Planner!AK16="",Planner!AJ15="",Planner!AL15=""),"S",IF(AND(Planner!AK14&lt;&gt;"",Planner!AL15&lt;&gt;"",Planner!AK16&lt;&gt;"",Planner!AJ15&lt;&gt;""),"M",IF(AND(Planner!AK14&lt;&gt;"",Planner!AK16&lt;&gt;"",Planner!AJ15="",Planner!AL15=""),"CL",IF(AND(Planner!AJ15&lt;&gt;"",Planner!AL15&lt;&gt;"",Planner!AK14="",Planner!AK16=""),"RW",IF((SUM(IF(Planner!AK14="",1,0),(IF(Planner!AL15="",1,0)),(IF(Planner!AK16="",1,0)),(IF(Planner!AJ15="",1,0))))&gt;2,"E",(IF(Planner!AK14="","T","")&amp;(IF(Planner!AK16="","B",""))&amp;(IF(Planner!AJ15="","L",""))&amp;(IF(Planner!AL15="","R","")))))))))</f>
        <v/>
      </c>
      <c r="CV22" s="94" t="str">
        <f>IF(Planner!AL15="","",IF(AND(Planner!AL14="",Planner!AL16="",Planner!AK15="",Planner!AM15=""),"S",IF(AND(Planner!AL14&lt;&gt;"",Planner!AM15&lt;&gt;"",Planner!AL16&lt;&gt;"",Planner!AK15&lt;&gt;""),"M",IF(AND(Planner!AL14&lt;&gt;"",Planner!AL16&lt;&gt;"",Planner!AK15="",Planner!AM15=""),"CL",IF(AND(Planner!AK15&lt;&gt;"",Planner!AM15&lt;&gt;"",Planner!AL14="",Planner!AL16=""),"RW",IF((SUM(IF(Planner!AL14="",1,0),(IF(Planner!AM15="",1,0)),(IF(Planner!AL16="",1,0)),(IF(Planner!AK15="",1,0))))&gt;2,"E",(IF(Planner!AL14="","T","")&amp;(IF(Planner!AL16="","B",""))&amp;(IF(Planner!AK15="","L",""))&amp;(IF(Planner!AM15="","R","")))))))))</f>
        <v/>
      </c>
      <c r="CW22" s="94" t="str">
        <f>IF(Planner!AM15="","",IF(AND(Planner!AM14="",Planner!AM16="",Planner!AL15="",Planner!AN15=""),"S",IF(AND(Planner!AM14&lt;&gt;"",Planner!AN15&lt;&gt;"",Planner!AM16&lt;&gt;"",Planner!AL15&lt;&gt;""),"M",IF(AND(Planner!AM14&lt;&gt;"",Planner!AM16&lt;&gt;"",Planner!AL15="",Planner!AN15=""),"CL",IF(AND(Planner!AL15&lt;&gt;"",Planner!AN15&lt;&gt;"",Planner!AM14="",Planner!AM16=""),"RW",IF((SUM(IF(Planner!AM14="",1,0),(IF(Planner!AN15="",1,0)),(IF(Planner!AM16="",1,0)),(IF(Planner!AL15="",1,0))))&gt;2,"E",(IF(Planner!AM14="","T","")&amp;(IF(Planner!AM16="","B",""))&amp;(IF(Planner!AL15="","L",""))&amp;(IF(Planner!AN15="","R","")))))))))</f>
        <v/>
      </c>
      <c r="CX22" s="94" t="str">
        <f>IF(Planner!AN15="","",IF(AND(Planner!AN14="",Planner!AN16="",Planner!AM15="",Planner!AO15=""),"S",IF(AND(Planner!AN14&lt;&gt;"",Planner!AO15&lt;&gt;"",Planner!AN16&lt;&gt;"",Planner!AM15&lt;&gt;""),"M",IF(AND(Planner!AN14&lt;&gt;"",Planner!AN16&lt;&gt;"",Planner!AM15="",Planner!AO15=""),"CL",IF(AND(Planner!AM15&lt;&gt;"",Planner!AO15&lt;&gt;"",Planner!AN14="",Planner!AN16=""),"RW",IF((SUM(IF(Planner!AN14="",1,0),(IF(Planner!AO15="",1,0)),(IF(Planner!AN16="",1,0)),(IF(Planner!AM15="",1,0))))&gt;2,"E",(IF(Planner!AN14="","T","")&amp;(IF(Planner!AN16="","B",""))&amp;(IF(Planner!AM15="","L",""))&amp;(IF(Planner!AO15="","R","")))))))))</f>
        <v/>
      </c>
      <c r="CY22" s="94" t="str">
        <f>IF(Planner!AO15="","",IF(AND(Planner!AO14="",Planner!AO16="",Planner!AN15="",Planner!AP15=""),"S",IF(AND(Planner!AO14&lt;&gt;"",Planner!AP15&lt;&gt;"",Planner!AO16&lt;&gt;"",Planner!AN15&lt;&gt;""),"M",IF(AND(Planner!AO14&lt;&gt;"",Planner!AO16&lt;&gt;"",Planner!AN15="",Planner!AP15=""),"CL",IF(AND(Planner!AN15&lt;&gt;"",Planner!AP15&lt;&gt;"",Planner!AO14="",Planner!AO16=""),"RW",IF((SUM(IF(Planner!AO14="",1,0),(IF(Planner!AP15="",1,0)),(IF(Planner!AO16="",1,0)),(IF(Planner!AN15="",1,0))))&gt;2,"E",(IF(Planner!AO14="","T","")&amp;(IF(Planner!AO16="","B",""))&amp;(IF(Planner!AN15="","L",""))&amp;(IF(Planner!AP15="","R","")))))))))</f>
        <v/>
      </c>
      <c r="CZ22" s="94" t="str">
        <f>IF(Planner!AP15="","",IF(AND(Planner!AP14="",Planner!AP16="",Planner!AO15="",Planner!AQ15=""),"S",IF(AND(Planner!AP14&lt;&gt;"",Planner!AQ15&lt;&gt;"",Planner!AP16&lt;&gt;"",Planner!AO15&lt;&gt;""),"M",IF(AND(Planner!AP14&lt;&gt;"",Planner!AP16&lt;&gt;"",Planner!AO15="",Planner!AQ15=""),"CL",IF(AND(Planner!AO15&lt;&gt;"",Planner!AQ15&lt;&gt;"",Planner!AP14="",Planner!AP16=""),"RW",IF((SUM(IF(Planner!AP14="",1,0),(IF(Planner!AQ15="",1,0)),(IF(Planner!AP16="",1,0)),(IF(Planner!AO15="",1,0))))&gt;2,"E",(IF(Planner!AP14="","T","")&amp;(IF(Planner!AP16="","B",""))&amp;(IF(Planner!AO15="","L",""))&amp;(IF(Planner!AQ15="","R","")))))))))</f>
        <v/>
      </c>
      <c r="DA22" s="94" t="str">
        <f>IF(Planner!AQ15="","",IF(AND(Planner!AQ14="",Planner!AQ16="",Planner!AP15="",Planner!AR15=""),"S",IF(AND(Planner!AQ14&lt;&gt;"",Planner!AR15&lt;&gt;"",Planner!AQ16&lt;&gt;"",Planner!AP15&lt;&gt;""),"M",IF(AND(Planner!AQ14&lt;&gt;"",Planner!AQ16&lt;&gt;"",Planner!AP15="",Planner!AR15=""),"CL",IF(AND(Planner!AP15&lt;&gt;"",Planner!AR15&lt;&gt;"",Planner!AQ14="",Planner!AQ16=""),"RW",IF((SUM(IF(Planner!AQ14="",1,0),(IF(Planner!AR15="",1,0)),(IF(Planner!AQ16="",1,0)),(IF(Planner!AP15="",1,0))))&gt;2,"E",(IF(Planner!AQ14="","T","")&amp;(IF(Planner!AQ16="","B",""))&amp;(IF(Planner!AP15="","L",""))&amp;(IF(Planner!AR15="","R","")))))))))</f>
        <v/>
      </c>
      <c r="DB22" s="94" t="str">
        <f>IF(Planner!AR15="","",IF(AND(Planner!AR14="",Planner!AR16="",Planner!AQ15="",Planner!AS15=""),"S",IF(AND(Planner!AR14&lt;&gt;"",Planner!AS15&lt;&gt;"",Planner!AR16&lt;&gt;"",Planner!AQ15&lt;&gt;""),"M",IF(AND(Planner!AR14&lt;&gt;"",Planner!AR16&lt;&gt;"",Planner!AQ15="",Planner!AS15=""),"CL",IF(AND(Planner!AQ15&lt;&gt;"",Planner!AS15&lt;&gt;"",Planner!AR14="",Planner!AR16=""),"RW",IF((SUM(IF(Planner!AR14="",1,0),(IF(Planner!AS15="",1,0)),(IF(Planner!AR16="",1,0)),(IF(Planner!AQ15="",1,0))))&gt;2,"E",(IF(Planner!AR14="","T","")&amp;(IF(Planner!AR16="","B",""))&amp;(IF(Planner!AQ15="","L",""))&amp;(IF(Planner!AS15="","R","")))))))))</f>
        <v/>
      </c>
      <c r="DC22" s="94" t="str">
        <f>IF(Planner!AS15="","",IF(AND(Planner!AS14="",Planner!AS16="",Planner!AR15="",Planner!AT15=""),"S",IF(AND(Planner!AS14&lt;&gt;"",Planner!AT15&lt;&gt;"",Planner!AS16&lt;&gt;"",Planner!AR15&lt;&gt;""),"M",IF(AND(Planner!AS14&lt;&gt;"",Planner!AS16&lt;&gt;"",Planner!AR15="",Planner!AT15=""),"CL",IF(AND(Planner!AR15&lt;&gt;"",Planner!AT15&lt;&gt;"",Planner!AS14="",Planner!AS16=""),"RW",IF((SUM(IF(Planner!AS14="",1,0),(IF(Planner!AT15="",1,0)),(IF(Planner!AS16="",1,0)),(IF(Planner!AR15="",1,0))))&gt;2,"E",(IF(Planner!AS14="","T","")&amp;(IF(Planner!AS16="","B",""))&amp;(IF(Planner!AR15="","L",""))&amp;(IF(Planner!AT15="","R","")))))))))</f>
        <v/>
      </c>
      <c r="DD22" s="94" t="str">
        <f>IF(Planner!AT15="","",IF(AND(Planner!AT14="",Planner!AT16="",Planner!AS15="",Planner!AU15=""),"S",IF(AND(Planner!AT14&lt;&gt;"",Planner!AU15&lt;&gt;"",Planner!AT16&lt;&gt;"",Planner!AS15&lt;&gt;""),"M",IF(AND(Planner!AT14&lt;&gt;"",Planner!AT16&lt;&gt;"",Planner!AS15="",Planner!AU15=""),"CL",IF(AND(Planner!AS15&lt;&gt;"",Planner!AU15&lt;&gt;"",Planner!AT14="",Planner!AT16=""),"RW",IF((SUM(IF(Planner!AT14="",1,0),(IF(Planner!AU15="",1,0)),(IF(Planner!AT16="",1,0)),(IF(Planner!AS15="",1,0))))&gt;2,"E",(IF(Planner!AT14="","T","")&amp;(IF(Planner!AT16="","B",""))&amp;(IF(Planner!AS15="","L",""))&amp;(IF(Planner!AU15="","R","")))))))))</f>
        <v/>
      </c>
      <c r="DE22" s="94" t="str">
        <f>IF(Planner!AU15="","",IF(AND(Planner!AU14="",Planner!AU16="",Planner!AT15="",Planner!AV15=""),"S",IF(AND(Planner!AU14&lt;&gt;"",Planner!AV15&lt;&gt;"",Planner!AU16&lt;&gt;"",Planner!AT15&lt;&gt;""),"M",IF(AND(Planner!AU14&lt;&gt;"",Planner!AU16&lt;&gt;"",Planner!AT15="",Planner!AV15=""),"CL",IF(AND(Planner!AT15&lt;&gt;"",Planner!AV15&lt;&gt;"",Planner!AU14="",Planner!AU16=""),"RW",IF((SUM(IF(Planner!AU14="",1,0),(IF(Planner!AV15="",1,0)),(IF(Planner!AU16="",1,0)),(IF(Planner!AT15="",1,0))))&gt;2,"E",(IF(Planner!AU14="","T","")&amp;(IF(Planner!AU16="","B",""))&amp;(IF(Planner!AT15="","L",""))&amp;(IF(Planner!AV15="","R","")))))))))</f>
        <v/>
      </c>
      <c r="DF22" s="94" t="str">
        <f>IF(Planner!AV15="","",IF(AND(Planner!AV14="",Planner!AV16="",Planner!AU15="",Planner!AW15=""),"S",IF(AND(Planner!AV14&lt;&gt;"",Planner!AW15&lt;&gt;"",Planner!AV16&lt;&gt;"",Planner!AU15&lt;&gt;""),"M",IF(AND(Planner!AV14&lt;&gt;"",Planner!AV16&lt;&gt;"",Planner!AU15="",Planner!AW15=""),"CL",IF(AND(Planner!AU15&lt;&gt;"",Planner!AW15&lt;&gt;"",Planner!AV14="",Planner!AV16=""),"RW",IF((SUM(IF(Planner!AV14="",1,0),(IF(Planner!AW15="",1,0)),(IF(Planner!AV16="",1,0)),(IF(Planner!AU15="",1,0))))&gt;2,"E",(IF(Planner!AV14="","T","")&amp;(IF(Planner!AV16="","B",""))&amp;(IF(Planner!AU15="","L",""))&amp;(IF(Planner!AW15="","R","")))))))))</f>
        <v/>
      </c>
      <c r="DG22" s="94" t="str">
        <f>IF(Planner!AW15="","",IF(AND(Planner!AW14="",Planner!AW16="",Planner!AV15="",Planner!AX15=""),"S",IF(AND(Planner!AW14&lt;&gt;"",Planner!AX15&lt;&gt;"",Planner!AW16&lt;&gt;"",Planner!AV15&lt;&gt;""),"M",IF(AND(Planner!AW14&lt;&gt;"",Planner!AW16&lt;&gt;"",Planner!AV15="",Planner!AX15=""),"CL",IF(AND(Planner!AV15&lt;&gt;"",Planner!AX15&lt;&gt;"",Planner!AW14="",Planner!AW16=""),"RW",IF((SUM(IF(Planner!AW14="",1,0),(IF(Planner!AX15="",1,0)),(IF(Planner!AW16="",1,0)),(IF(Planner!AV15="",1,0))))&gt;2,"E",(IF(Planner!AW14="","T","")&amp;(IF(Planner!AW16="","B",""))&amp;(IF(Planner!AV15="","L",""))&amp;(IF(Planner!AX15="","R","")))))))))</f>
        <v/>
      </c>
      <c r="DH22" s="94" t="str">
        <f>IF(Planner!AX15="","",IF(AND(Planner!AX14="",Planner!AX16="",Planner!AW15="",Planner!AY15=""),"S",IF(AND(Planner!AX14&lt;&gt;"",Planner!AY15&lt;&gt;"",Planner!AX16&lt;&gt;"",Planner!AW15&lt;&gt;""),"M",IF(AND(Planner!AX14&lt;&gt;"",Planner!AX16&lt;&gt;"",Planner!AW15="",Planner!AY15=""),"CL",IF(AND(Planner!AW15&lt;&gt;"",Planner!AY15&lt;&gt;"",Planner!AX14="",Planner!AX16=""),"RW",IF((SUM(IF(Planner!AX14="",1,0),(IF(Planner!AY15="",1,0)),(IF(Planner!AX16="",1,0)),(IF(Planner!AW15="",1,0))))&gt;2,"E",(IF(Planner!AX14="","T","")&amp;(IF(Planner!AX16="","B",""))&amp;(IF(Planner!AW15="","L",""))&amp;(IF(Planner!AY15="","R","")))))))))</f>
        <v/>
      </c>
      <c r="DI22" s="94" t="str">
        <f>IF(Planner!AY15="","",IF(AND(Planner!AY14="",Planner!AY16="",Planner!AX15="",Planner!AZ15=""),"S",IF(AND(Planner!AY14&lt;&gt;"",Planner!AZ15&lt;&gt;"",Planner!AY16&lt;&gt;"",Planner!AX15&lt;&gt;""),"M",IF(AND(Planner!AY14&lt;&gt;"",Planner!AY16&lt;&gt;"",Planner!AX15="",Planner!AZ15=""),"CL",IF(AND(Planner!AX15&lt;&gt;"",Planner!AZ15&lt;&gt;"",Planner!AY14="",Planner!AY16=""),"RW",IF((SUM(IF(Planner!AY14="",1,0),(IF(Planner!AZ15="",1,0)),(IF(Planner!AY16="",1,0)),(IF(Planner!AX15="",1,0))))&gt;2,"E",(IF(Planner!AY14="","T","")&amp;(IF(Planner!AY16="","B",""))&amp;(IF(Planner!AX15="","L",""))&amp;(IF(Planner!AZ15="","R","")))))))))</f>
        <v/>
      </c>
      <c r="DK22" s="94" t="str">
        <f t="shared" si="52"/>
        <v/>
      </c>
      <c r="DL22" s="94" t="str">
        <f t="shared" si="53"/>
        <v/>
      </c>
      <c r="DM22" s="94" t="str">
        <f t="shared" si="54"/>
        <v/>
      </c>
      <c r="DN22" s="94" t="str">
        <f t="shared" si="55"/>
        <v/>
      </c>
      <c r="DO22" s="94" t="str">
        <f t="shared" si="56"/>
        <v/>
      </c>
      <c r="DP22" s="94" t="str">
        <f t="shared" si="57"/>
        <v/>
      </c>
      <c r="DQ22" s="94" t="str">
        <f t="shared" si="58"/>
        <v/>
      </c>
      <c r="DR22" s="94" t="str">
        <f t="shared" si="59"/>
        <v/>
      </c>
      <c r="DS22" s="94" t="str">
        <f t="shared" si="60"/>
        <v/>
      </c>
      <c r="DT22" s="94" t="str">
        <f t="shared" si="61"/>
        <v/>
      </c>
      <c r="DU22" s="94" t="str">
        <f t="shared" si="62"/>
        <v/>
      </c>
      <c r="DV22" s="94" t="str">
        <f t="shared" si="63"/>
        <v/>
      </c>
      <c r="DW22" s="94" t="str">
        <f t="shared" si="64"/>
        <v/>
      </c>
      <c r="DX22" s="94" t="str">
        <f t="shared" si="65"/>
        <v/>
      </c>
      <c r="DY22" s="94" t="str">
        <f t="shared" si="66"/>
        <v/>
      </c>
      <c r="DZ22" s="94" t="str">
        <f t="shared" si="67"/>
        <v/>
      </c>
      <c r="EA22" s="94" t="str">
        <f t="shared" si="68"/>
        <v/>
      </c>
      <c r="EB22" s="94" t="str">
        <f t="shared" si="69"/>
        <v/>
      </c>
      <c r="EC22" s="94" t="str">
        <f t="shared" si="70"/>
        <v/>
      </c>
      <c r="ED22" s="94" t="str">
        <f t="shared" si="71"/>
        <v/>
      </c>
      <c r="EE22" s="94" t="str">
        <f t="shared" si="72"/>
        <v/>
      </c>
      <c r="EF22" s="94" t="str">
        <f t="shared" si="73"/>
        <v/>
      </c>
      <c r="EG22" s="94" t="str">
        <f t="shared" si="74"/>
        <v/>
      </c>
      <c r="EH22" s="94" t="str">
        <f t="shared" si="75"/>
        <v/>
      </c>
      <c r="EI22" s="94" t="str">
        <f t="shared" si="76"/>
        <v/>
      </c>
      <c r="EJ22" s="94" t="str">
        <f t="shared" si="77"/>
        <v/>
      </c>
      <c r="EK22" s="94" t="str">
        <f t="shared" si="78"/>
        <v/>
      </c>
      <c r="EL22" s="94" t="str">
        <f t="shared" si="79"/>
        <v/>
      </c>
      <c r="EM22" s="94" t="str">
        <f t="shared" si="80"/>
        <v/>
      </c>
      <c r="EN22" s="94" t="str">
        <f t="shared" si="81"/>
        <v/>
      </c>
      <c r="EO22" s="94" t="str">
        <f t="shared" si="82"/>
        <v/>
      </c>
      <c r="EP22" s="94" t="str">
        <f t="shared" si="83"/>
        <v/>
      </c>
      <c r="EQ22" s="94" t="str">
        <f t="shared" si="84"/>
        <v/>
      </c>
      <c r="ER22" s="94" t="str">
        <f t="shared" si="85"/>
        <v/>
      </c>
      <c r="ES22" s="94" t="str">
        <f t="shared" si="86"/>
        <v/>
      </c>
      <c r="ET22" s="94" t="str">
        <f t="shared" si="87"/>
        <v/>
      </c>
      <c r="EU22" s="94" t="str">
        <f t="shared" si="88"/>
        <v/>
      </c>
      <c r="EV22" s="94" t="str">
        <f t="shared" si="89"/>
        <v/>
      </c>
      <c r="EW22" s="94" t="str">
        <f t="shared" si="90"/>
        <v/>
      </c>
      <c r="EX22" s="94" t="str">
        <f t="shared" si="91"/>
        <v/>
      </c>
      <c r="EY22" s="94" t="str">
        <f t="shared" si="92"/>
        <v/>
      </c>
      <c r="EZ22" s="94" t="str">
        <f t="shared" si="93"/>
        <v/>
      </c>
      <c r="FA22" s="94" t="str">
        <f t="shared" si="94"/>
        <v/>
      </c>
      <c r="FB22" s="94" t="str">
        <f t="shared" si="95"/>
        <v/>
      </c>
      <c r="FC22" s="94" t="str">
        <f t="shared" si="96"/>
        <v/>
      </c>
      <c r="FD22" s="94" t="str">
        <f t="shared" si="97"/>
        <v/>
      </c>
      <c r="FE22" s="94" t="str">
        <f t="shared" si="98"/>
        <v/>
      </c>
      <c r="FF22" s="94" t="str">
        <f t="shared" si="99"/>
        <v/>
      </c>
      <c r="FG22" s="94" t="str">
        <f t="shared" si="100"/>
        <v/>
      </c>
      <c r="FH22" s="94" t="str">
        <f t="shared" si="101"/>
        <v/>
      </c>
    </row>
    <row r="23" spans="2:164" x14ac:dyDescent="0.25">
      <c r="B23" s="94" t="str">
        <f t="shared" si="2"/>
        <v/>
      </c>
      <c r="C23" s="94" t="str">
        <f t="shared" si="3"/>
        <v/>
      </c>
      <c r="D23" s="94" t="str">
        <f t="shared" si="4"/>
        <v/>
      </c>
      <c r="E23" s="94" t="str">
        <f t="shared" si="5"/>
        <v/>
      </c>
      <c r="F23" s="94" t="str">
        <f t="shared" si="6"/>
        <v/>
      </c>
      <c r="G23" s="94" t="str">
        <f t="shared" si="7"/>
        <v/>
      </c>
      <c r="H23" s="94" t="str">
        <f t="shared" si="8"/>
        <v/>
      </c>
      <c r="I23" s="94" t="str">
        <f t="shared" si="9"/>
        <v/>
      </c>
      <c r="J23" s="94" t="str">
        <f t="shared" si="10"/>
        <v/>
      </c>
      <c r="K23" s="94" t="str">
        <f t="shared" si="11"/>
        <v/>
      </c>
      <c r="L23" s="94" t="str">
        <f t="shared" si="12"/>
        <v/>
      </c>
      <c r="M23" s="94" t="str">
        <f t="shared" si="13"/>
        <v/>
      </c>
      <c r="N23" s="94" t="str">
        <f t="shared" si="14"/>
        <v/>
      </c>
      <c r="O23" s="94" t="str">
        <f t="shared" si="15"/>
        <v/>
      </c>
      <c r="P23" s="94" t="str">
        <f t="shared" si="16"/>
        <v/>
      </c>
      <c r="Q23" s="94" t="str">
        <f t="shared" si="17"/>
        <v/>
      </c>
      <c r="R23" s="94" t="str">
        <f t="shared" si="18"/>
        <v/>
      </c>
      <c r="S23" s="94" t="str">
        <f t="shared" si="19"/>
        <v/>
      </c>
      <c r="T23" s="94" t="str">
        <f t="shared" si="20"/>
        <v/>
      </c>
      <c r="U23" s="94" t="str">
        <f t="shared" si="21"/>
        <v/>
      </c>
      <c r="V23" s="94" t="str">
        <f t="shared" si="22"/>
        <v/>
      </c>
      <c r="W23" s="94" t="str">
        <f t="shared" si="23"/>
        <v/>
      </c>
      <c r="X23" s="94" t="str">
        <f t="shared" si="24"/>
        <v/>
      </c>
      <c r="Y23" s="94" t="str">
        <f t="shared" si="25"/>
        <v/>
      </c>
      <c r="Z23" s="94" t="str">
        <f t="shared" si="26"/>
        <v/>
      </c>
      <c r="AA23" s="94" t="str">
        <f t="shared" si="27"/>
        <v/>
      </c>
      <c r="AB23" s="94" t="str">
        <f t="shared" si="28"/>
        <v/>
      </c>
      <c r="AC23" s="94" t="str">
        <f t="shared" si="29"/>
        <v/>
      </c>
      <c r="AD23" s="94" t="str">
        <f t="shared" si="30"/>
        <v/>
      </c>
      <c r="AE23" s="94" t="str">
        <f t="shared" si="31"/>
        <v/>
      </c>
      <c r="AF23" s="94" t="str">
        <f t="shared" si="32"/>
        <v/>
      </c>
      <c r="AG23" s="94" t="str">
        <f t="shared" si="33"/>
        <v/>
      </c>
      <c r="AH23" s="94" t="str">
        <f t="shared" si="34"/>
        <v/>
      </c>
      <c r="AI23" s="94" t="str">
        <f t="shared" si="35"/>
        <v/>
      </c>
      <c r="AJ23" s="94" t="str">
        <f t="shared" si="36"/>
        <v/>
      </c>
      <c r="AK23" s="94" t="str">
        <f t="shared" si="37"/>
        <v/>
      </c>
      <c r="AL23" s="94" t="str">
        <f t="shared" si="38"/>
        <v/>
      </c>
      <c r="AM23" s="94" t="str">
        <f t="shared" si="39"/>
        <v/>
      </c>
      <c r="AN23" s="94" t="str">
        <f t="shared" si="40"/>
        <v/>
      </c>
      <c r="AO23" s="94" t="str">
        <f t="shared" si="41"/>
        <v/>
      </c>
      <c r="AP23" s="94" t="str">
        <f t="shared" si="42"/>
        <v/>
      </c>
      <c r="AQ23" s="94" t="str">
        <f t="shared" si="43"/>
        <v/>
      </c>
      <c r="AR23" s="94" t="str">
        <f t="shared" si="44"/>
        <v/>
      </c>
      <c r="AS23" s="94" t="str">
        <f t="shared" si="45"/>
        <v/>
      </c>
      <c r="AT23" s="94" t="str">
        <f t="shared" si="46"/>
        <v/>
      </c>
      <c r="AU23" s="94" t="str">
        <f t="shared" si="47"/>
        <v/>
      </c>
      <c r="AV23" s="94" t="str">
        <f t="shared" si="48"/>
        <v/>
      </c>
      <c r="AW23" s="94" t="str">
        <f t="shared" si="49"/>
        <v/>
      </c>
      <c r="AX23" s="94" t="str">
        <f t="shared" si="50"/>
        <v/>
      </c>
      <c r="AY23" s="94" t="str">
        <f t="shared" si="51"/>
        <v/>
      </c>
      <c r="AZ23" s="1"/>
      <c r="BA23" s="156" t="s">
        <v>126</v>
      </c>
      <c r="BB23" s="1"/>
      <c r="BC23" s="1" t="s">
        <v>95</v>
      </c>
      <c r="BL23" s="94" t="str">
        <f>IF(Planner!B16="","",IF(AND(Planner!B15="",Planner!B17="",Planner!A16="",Planner!C16=""),"S",IF(AND(Planner!B15&lt;&gt;"",Planner!C16&lt;&gt;"",Planner!B17&lt;&gt;"",Planner!A16&lt;&gt;""),"M",IF(AND(Planner!B15&lt;&gt;"",Planner!B17&lt;&gt;"",Planner!A16="",Planner!C16=""),"CL",IF(AND(Planner!A16&lt;&gt;"",Planner!C16&lt;&gt;"",Planner!B15="",Planner!B17=""),"RW",IF((SUM(IF(Planner!B15="",1,0),(IF(Planner!C16="",1,0)),(IF(Planner!B17="",1,0)),(IF(Planner!A16="",1,0))))&gt;2,"E",(IF(Planner!B15="","T","")&amp;(IF(Planner!B17="","B",""))&amp;(IF(Planner!A16="","L",""))&amp;(IF(Planner!C16="","R","")))))))))</f>
        <v/>
      </c>
      <c r="BM23" s="94" t="str">
        <f>IF(Planner!C16="","",IF(AND(Planner!C15="",Planner!C17="",Planner!B16="",Planner!D16=""),"S",IF(AND(Planner!C15&lt;&gt;"",Planner!D16&lt;&gt;"",Planner!C17&lt;&gt;"",Planner!B16&lt;&gt;""),"M",IF(AND(Planner!C15&lt;&gt;"",Planner!C17&lt;&gt;"",Planner!B16="",Planner!D16=""),"CL",IF(AND(Planner!B16&lt;&gt;"",Planner!D16&lt;&gt;"",Planner!C15="",Planner!C17=""),"RW",IF((SUM(IF(Planner!C15="",1,0),(IF(Planner!D16="",1,0)),(IF(Planner!C17="",1,0)),(IF(Planner!B16="",1,0))))&gt;2,"E",(IF(Planner!C15="","T","")&amp;(IF(Planner!C17="","B",""))&amp;(IF(Planner!B16="","L",""))&amp;(IF(Planner!D16="","R","")))))))))</f>
        <v/>
      </c>
      <c r="BN23" s="94" t="str">
        <f>IF(Planner!D16="","",IF(AND(Planner!D15="",Planner!D17="",Planner!C16="",Planner!E16=""),"S",IF(AND(Planner!D15&lt;&gt;"",Planner!E16&lt;&gt;"",Planner!D17&lt;&gt;"",Planner!C16&lt;&gt;""),"M",IF(AND(Planner!D15&lt;&gt;"",Planner!D17&lt;&gt;"",Planner!C16="",Planner!E16=""),"CL",IF(AND(Planner!C16&lt;&gt;"",Planner!E16&lt;&gt;"",Planner!D15="",Planner!D17=""),"RW",IF((SUM(IF(Planner!D15="",1,0),(IF(Planner!E16="",1,0)),(IF(Planner!D17="",1,0)),(IF(Planner!C16="",1,0))))&gt;2,"E",(IF(Planner!D15="","T","")&amp;(IF(Planner!D17="","B",""))&amp;(IF(Planner!C16="","L",""))&amp;(IF(Planner!E16="","R","")))))))))</f>
        <v/>
      </c>
      <c r="BO23" s="94" t="str">
        <f>IF(Planner!E16="","",IF(AND(Planner!E15="",Planner!E17="",Planner!D16="",Planner!F16=""),"S",IF(AND(Planner!E15&lt;&gt;"",Planner!F16&lt;&gt;"",Planner!E17&lt;&gt;"",Planner!D16&lt;&gt;""),"M",IF(AND(Planner!E15&lt;&gt;"",Planner!E17&lt;&gt;"",Planner!D16="",Planner!F16=""),"CL",IF(AND(Planner!D16&lt;&gt;"",Planner!F16&lt;&gt;"",Planner!E15="",Planner!E17=""),"RW",IF((SUM(IF(Planner!E15="",1,0),(IF(Planner!F16="",1,0)),(IF(Planner!E17="",1,0)),(IF(Planner!D16="",1,0))))&gt;2,"E",(IF(Planner!E15="","T","")&amp;(IF(Planner!E17="","B",""))&amp;(IF(Planner!D16="","L",""))&amp;(IF(Planner!F16="","R","")))))))))</f>
        <v/>
      </c>
      <c r="BP23" s="94" t="str">
        <f>IF(Planner!F16="","",IF(AND(Planner!F15="",Planner!F17="",Planner!E16="",Planner!G16=""),"S",IF(AND(Planner!F15&lt;&gt;"",Planner!G16&lt;&gt;"",Planner!F17&lt;&gt;"",Planner!E16&lt;&gt;""),"M",IF(AND(Planner!F15&lt;&gt;"",Planner!F17&lt;&gt;"",Planner!E16="",Planner!G16=""),"CL",IF(AND(Planner!E16&lt;&gt;"",Planner!G16&lt;&gt;"",Planner!F15="",Planner!F17=""),"RW",IF((SUM(IF(Planner!F15="",1,0),(IF(Planner!G16="",1,0)),(IF(Planner!F17="",1,0)),(IF(Planner!E16="",1,0))))&gt;2,"E",(IF(Planner!F15="","T","")&amp;(IF(Planner!F17="","B",""))&amp;(IF(Planner!E16="","L",""))&amp;(IF(Planner!G16="","R","")))))))))</f>
        <v/>
      </c>
      <c r="BQ23" s="94" t="str">
        <f>IF(Planner!G16="","",IF(AND(Planner!G15="",Planner!G17="",Planner!F16="",Planner!H16=""),"S",IF(AND(Planner!G15&lt;&gt;"",Planner!H16&lt;&gt;"",Planner!G17&lt;&gt;"",Planner!F16&lt;&gt;""),"M",IF(AND(Planner!G15&lt;&gt;"",Planner!G17&lt;&gt;"",Planner!F16="",Planner!H16=""),"CL",IF(AND(Planner!F16&lt;&gt;"",Planner!H16&lt;&gt;"",Planner!G15="",Planner!G17=""),"RW",IF((SUM(IF(Planner!G15="",1,0),(IF(Planner!H16="",1,0)),(IF(Planner!G17="",1,0)),(IF(Planner!F16="",1,0))))&gt;2,"E",(IF(Planner!G15="","T","")&amp;(IF(Planner!G17="","B",""))&amp;(IF(Planner!F16="","L",""))&amp;(IF(Planner!H16="","R","")))))))))</f>
        <v/>
      </c>
      <c r="BR23" s="94" t="str">
        <f>IF(Planner!H16="","",IF(AND(Planner!H15="",Planner!H17="",Planner!G16="",Planner!I16=""),"S",IF(AND(Planner!H15&lt;&gt;"",Planner!I16&lt;&gt;"",Planner!H17&lt;&gt;"",Planner!G16&lt;&gt;""),"M",IF(AND(Planner!H15&lt;&gt;"",Planner!H17&lt;&gt;"",Planner!G16="",Planner!I16=""),"CL",IF(AND(Planner!G16&lt;&gt;"",Planner!I16&lt;&gt;"",Planner!H15="",Planner!H17=""),"RW",IF((SUM(IF(Planner!H15="",1,0),(IF(Planner!I16="",1,0)),(IF(Planner!H17="",1,0)),(IF(Planner!G16="",1,0))))&gt;2,"E",(IF(Planner!H15="","T","")&amp;(IF(Planner!H17="","B",""))&amp;(IF(Planner!G16="","L",""))&amp;(IF(Planner!I16="","R","")))))))))</f>
        <v/>
      </c>
      <c r="BS23" s="94" t="str">
        <f>IF(Planner!I16="","",IF(AND(Planner!I15="",Planner!I17="",Planner!H16="",Planner!J16=""),"S",IF(AND(Planner!I15&lt;&gt;"",Planner!J16&lt;&gt;"",Planner!I17&lt;&gt;"",Planner!H16&lt;&gt;""),"M",IF(AND(Planner!I15&lt;&gt;"",Planner!I17&lt;&gt;"",Planner!H16="",Planner!J16=""),"CL",IF(AND(Planner!H16&lt;&gt;"",Planner!J16&lt;&gt;"",Planner!I15="",Planner!I17=""),"RW",IF((SUM(IF(Planner!I15="",1,0),(IF(Planner!J16="",1,0)),(IF(Planner!I17="",1,0)),(IF(Planner!H16="",1,0))))&gt;2,"E",(IF(Planner!I15="","T","")&amp;(IF(Planner!I17="","B",""))&amp;(IF(Planner!H16="","L",""))&amp;(IF(Planner!J16="","R","")))))))))</f>
        <v/>
      </c>
      <c r="BT23" s="94" t="str">
        <f>IF(Planner!J16="","",IF(AND(Planner!J15="",Planner!J17="",Planner!I16="",Planner!K16=""),"S",IF(AND(Planner!J15&lt;&gt;"",Planner!K16&lt;&gt;"",Planner!J17&lt;&gt;"",Planner!I16&lt;&gt;""),"M",IF(AND(Planner!J15&lt;&gt;"",Planner!J17&lt;&gt;"",Planner!I16="",Planner!K16=""),"CL",IF(AND(Planner!I16&lt;&gt;"",Planner!K16&lt;&gt;"",Planner!J15="",Planner!J17=""),"RW",IF((SUM(IF(Planner!J15="",1,0),(IF(Planner!K16="",1,0)),(IF(Planner!J17="",1,0)),(IF(Planner!I16="",1,0))))&gt;2,"E",(IF(Planner!J15="","T","")&amp;(IF(Planner!J17="","B",""))&amp;(IF(Planner!I16="","L",""))&amp;(IF(Planner!K16="","R","")))))))))</f>
        <v/>
      </c>
      <c r="BU23" s="94" t="str">
        <f>IF(Planner!K16="","",IF(AND(Planner!K15="",Planner!K17="",Planner!J16="",Planner!L16=""),"S",IF(AND(Planner!K15&lt;&gt;"",Planner!L16&lt;&gt;"",Planner!K17&lt;&gt;"",Planner!J16&lt;&gt;""),"M",IF(AND(Planner!K15&lt;&gt;"",Planner!K17&lt;&gt;"",Planner!J16="",Planner!L16=""),"CL",IF(AND(Planner!J16&lt;&gt;"",Planner!L16&lt;&gt;"",Planner!K15="",Planner!K17=""),"RW",IF((SUM(IF(Planner!K15="",1,0),(IF(Planner!L16="",1,0)),(IF(Planner!K17="",1,0)),(IF(Planner!J16="",1,0))))&gt;2,"E",(IF(Planner!K15="","T","")&amp;(IF(Planner!K17="","B",""))&amp;(IF(Planner!J16="","L",""))&amp;(IF(Planner!L16="","R","")))))))))</f>
        <v/>
      </c>
      <c r="BV23" s="94" t="str">
        <f>IF(Planner!L16="","",IF(AND(Planner!L15="",Planner!L17="",Planner!K16="",Planner!M16=""),"S",IF(AND(Planner!L15&lt;&gt;"",Planner!M16&lt;&gt;"",Planner!L17&lt;&gt;"",Planner!K16&lt;&gt;""),"M",IF(AND(Planner!L15&lt;&gt;"",Planner!L17&lt;&gt;"",Planner!K16="",Planner!M16=""),"CL",IF(AND(Planner!K16&lt;&gt;"",Planner!M16&lt;&gt;"",Planner!L15="",Planner!L17=""),"RW",IF((SUM(IF(Planner!L15="",1,0),(IF(Planner!M16="",1,0)),(IF(Planner!L17="",1,0)),(IF(Planner!K16="",1,0))))&gt;2,"E",(IF(Planner!L15="","T","")&amp;(IF(Planner!L17="","B",""))&amp;(IF(Planner!K16="","L",""))&amp;(IF(Planner!M16="","R","")))))))))</f>
        <v/>
      </c>
      <c r="BW23" s="94" t="str">
        <f>IF(Planner!M16="","",IF(AND(Planner!M15="",Planner!M17="",Planner!L16="",Planner!N16=""),"S",IF(AND(Planner!M15&lt;&gt;"",Planner!N16&lt;&gt;"",Planner!M17&lt;&gt;"",Planner!L16&lt;&gt;""),"M",IF(AND(Planner!M15&lt;&gt;"",Planner!M17&lt;&gt;"",Planner!L16="",Planner!N16=""),"CL",IF(AND(Planner!L16&lt;&gt;"",Planner!N16&lt;&gt;"",Planner!M15="",Planner!M17=""),"RW",IF((SUM(IF(Planner!M15="",1,0),(IF(Planner!N16="",1,0)),(IF(Planner!M17="",1,0)),(IF(Planner!L16="",1,0))))&gt;2,"E",(IF(Planner!M15="","T","")&amp;(IF(Planner!M17="","B",""))&amp;(IF(Planner!L16="","L",""))&amp;(IF(Planner!N16="","R","")))))))))</f>
        <v/>
      </c>
      <c r="BX23" s="94" t="str">
        <f>IF(Planner!N16="","",IF(AND(Planner!N15="",Planner!N17="",Planner!M16="",Planner!O16=""),"S",IF(AND(Planner!N15&lt;&gt;"",Planner!O16&lt;&gt;"",Planner!N17&lt;&gt;"",Planner!M16&lt;&gt;""),"M",IF(AND(Planner!N15&lt;&gt;"",Planner!N17&lt;&gt;"",Planner!M16="",Planner!O16=""),"CL",IF(AND(Planner!M16&lt;&gt;"",Planner!O16&lt;&gt;"",Planner!N15="",Planner!N17=""),"RW",IF((SUM(IF(Planner!N15="",1,0),(IF(Planner!O16="",1,0)),(IF(Planner!N17="",1,0)),(IF(Planner!M16="",1,0))))&gt;2,"E",(IF(Planner!N15="","T","")&amp;(IF(Planner!N17="","B",""))&amp;(IF(Planner!M16="","L",""))&amp;(IF(Planner!O16="","R","")))))))))</f>
        <v/>
      </c>
      <c r="BY23" s="94" t="str">
        <f>IF(Planner!O16="","",IF(AND(Planner!O15="",Planner!O17="",Planner!N16="",Planner!P16=""),"S",IF(AND(Planner!O15&lt;&gt;"",Planner!P16&lt;&gt;"",Planner!O17&lt;&gt;"",Planner!N16&lt;&gt;""),"M",IF(AND(Planner!O15&lt;&gt;"",Planner!O17&lt;&gt;"",Planner!N16="",Planner!P16=""),"CL",IF(AND(Planner!N16&lt;&gt;"",Planner!P16&lt;&gt;"",Planner!O15="",Planner!O17=""),"RW",IF((SUM(IF(Planner!O15="",1,0),(IF(Planner!P16="",1,0)),(IF(Planner!O17="",1,0)),(IF(Planner!N16="",1,0))))&gt;2,"E",(IF(Planner!O15="","T","")&amp;(IF(Planner!O17="","B",""))&amp;(IF(Planner!N16="","L",""))&amp;(IF(Planner!P16="","R","")))))))))</f>
        <v/>
      </c>
      <c r="BZ23" s="94" t="str">
        <f>IF(Planner!P16="","",IF(AND(Planner!P15="",Planner!P17="",Planner!O16="",Planner!Q16=""),"S",IF(AND(Planner!P15&lt;&gt;"",Planner!Q16&lt;&gt;"",Planner!P17&lt;&gt;"",Planner!O16&lt;&gt;""),"M",IF(AND(Planner!P15&lt;&gt;"",Planner!P17&lt;&gt;"",Planner!O16="",Planner!Q16=""),"CL",IF(AND(Planner!O16&lt;&gt;"",Planner!Q16&lt;&gt;"",Planner!P15="",Planner!P17=""),"RW",IF((SUM(IF(Planner!P15="",1,0),(IF(Planner!Q16="",1,0)),(IF(Planner!P17="",1,0)),(IF(Planner!O16="",1,0))))&gt;2,"E",(IF(Planner!P15="","T","")&amp;(IF(Planner!P17="","B",""))&amp;(IF(Planner!O16="","L",""))&amp;(IF(Planner!Q16="","R","")))))))))</f>
        <v/>
      </c>
      <c r="CA23" s="94" t="str">
        <f>IF(Planner!Q16="","",IF(AND(Planner!Q15="",Planner!Q17="",Planner!P16="",Planner!R16=""),"S",IF(AND(Planner!Q15&lt;&gt;"",Planner!R16&lt;&gt;"",Planner!Q17&lt;&gt;"",Planner!P16&lt;&gt;""),"M",IF(AND(Planner!Q15&lt;&gt;"",Planner!Q17&lt;&gt;"",Planner!P16="",Planner!R16=""),"CL",IF(AND(Planner!P16&lt;&gt;"",Planner!R16&lt;&gt;"",Planner!Q15="",Planner!Q17=""),"RW",IF((SUM(IF(Planner!Q15="",1,0),(IF(Planner!R16="",1,0)),(IF(Planner!Q17="",1,0)),(IF(Planner!P16="",1,0))))&gt;2,"E",(IF(Planner!Q15="","T","")&amp;(IF(Planner!Q17="","B",""))&amp;(IF(Planner!P16="","L",""))&amp;(IF(Planner!R16="","R","")))))))))</f>
        <v/>
      </c>
      <c r="CB23" s="94" t="str">
        <f>IF(Planner!R16="","",IF(AND(Planner!R15="",Planner!R17="",Planner!Q16="",Planner!S16=""),"S",IF(AND(Planner!R15&lt;&gt;"",Planner!S16&lt;&gt;"",Planner!R17&lt;&gt;"",Planner!Q16&lt;&gt;""),"M",IF(AND(Planner!R15&lt;&gt;"",Planner!R17&lt;&gt;"",Planner!Q16="",Planner!S16=""),"CL",IF(AND(Planner!Q16&lt;&gt;"",Planner!S16&lt;&gt;"",Planner!R15="",Planner!R17=""),"RW",IF((SUM(IF(Planner!R15="",1,0),(IF(Planner!S16="",1,0)),(IF(Planner!R17="",1,0)),(IF(Planner!Q16="",1,0))))&gt;2,"E",(IF(Planner!R15="","T","")&amp;(IF(Planner!R17="","B",""))&amp;(IF(Planner!Q16="","L",""))&amp;(IF(Planner!S16="","R","")))))))))</f>
        <v/>
      </c>
      <c r="CC23" s="94" t="str">
        <f>IF(Planner!S16="","",IF(AND(Planner!S15="",Planner!S17="",Planner!R16="",Planner!T16=""),"S",IF(AND(Planner!S15&lt;&gt;"",Planner!T16&lt;&gt;"",Planner!S17&lt;&gt;"",Planner!R16&lt;&gt;""),"M",IF(AND(Planner!S15&lt;&gt;"",Planner!S17&lt;&gt;"",Planner!R16="",Planner!T16=""),"CL",IF(AND(Planner!R16&lt;&gt;"",Planner!T16&lt;&gt;"",Planner!S15="",Planner!S17=""),"RW",IF((SUM(IF(Planner!S15="",1,0),(IF(Planner!T16="",1,0)),(IF(Planner!S17="",1,0)),(IF(Planner!R16="",1,0))))&gt;2,"E",(IF(Planner!S15="","T","")&amp;(IF(Planner!S17="","B",""))&amp;(IF(Planner!R16="","L",""))&amp;(IF(Planner!T16="","R","")))))))))</f>
        <v/>
      </c>
      <c r="CD23" s="94" t="str">
        <f>IF(Planner!T16="","",IF(AND(Planner!T15="",Planner!T17="",Planner!S16="",Planner!U16=""),"S",IF(AND(Planner!T15&lt;&gt;"",Planner!U16&lt;&gt;"",Planner!T17&lt;&gt;"",Planner!S16&lt;&gt;""),"M",IF(AND(Planner!T15&lt;&gt;"",Planner!T17&lt;&gt;"",Planner!S16="",Planner!U16=""),"CL",IF(AND(Planner!S16&lt;&gt;"",Planner!U16&lt;&gt;"",Planner!T15="",Planner!T17=""),"RW",IF((SUM(IF(Planner!T15="",1,0),(IF(Planner!U16="",1,0)),(IF(Planner!T17="",1,0)),(IF(Planner!S16="",1,0))))&gt;2,"E",(IF(Planner!T15="","T","")&amp;(IF(Planner!T17="","B",""))&amp;(IF(Planner!S16="","L",""))&amp;(IF(Planner!U16="","R","")))))))))</f>
        <v/>
      </c>
      <c r="CE23" s="94" t="str">
        <f>IF(Planner!U16="","",IF(AND(Planner!U15="",Planner!U17="",Planner!T16="",Planner!V16=""),"S",IF(AND(Planner!U15&lt;&gt;"",Planner!V16&lt;&gt;"",Planner!U17&lt;&gt;"",Planner!T16&lt;&gt;""),"M",IF(AND(Planner!U15&lt;&gt;"",Planner!U17&lt;&gt;"",Planner!T16="",Planner!V16=""),"CL",IF(AND(Planner!T16&lt;&gt;"",Planner!V16&lt;&gt;"",Planner!U15="",Planner!U17=""),"RW",IF((SUM(IF(Planner!U15="",1,0),(IF(Planner!V16="",1,0)),(IF(Planner!U17="",1,0)),(IF(Planner!T16="",1,0))))&gt;2,"E",(IF(Planner!U15="","T","")&amp;(IF(Planner!U17="","B",""))&amp;(IF(Planner!T16="","L",""))&amp;(IF(Planner!V16="","R","")))))))))</f>
        <v/>
      </c>
      <c r="CF23" s="94" t="str">
        <f>IF(Planner!V16="","",IF(AND(Planner!V15="",Planner!V17="",Planner!U16="",Planner!W16=""),"S",IF(AND(Planner!V15&lt;&gt;"",Planner!W16&lt;&gt;"",Planner!V17&lt;&gt;"",Planner!U16&lt;&gt;""),"M",IF(AND(Planner!V15&lt;&gt;"",Planner!V17&lt;&gt;"",Planner!U16="",Planner!W16=""),"CL",IF(AND(Planner!U16&lt;&gt;"",Planner!W16&lt;&gt;"",Planner!V15="",Planner!V17=""),"RW",IF((SUM(IF(Planner!V15="",1,0),(IF(Planner!W16="",1,0)),(IF(Planner!V17="",1,0)),(IF(Planner!U16="",1,0))))&gt;2,"E",(IF(Planner!V15="","T","")&amp;(IF(Planner!V17="","B",""))&amp;(IF(Planner!U16="","L",""))&amp;(IF(Planner!W16="","R","")))))))))</f>
        <v/>
      </c>
      <c r="CG23" s="94" t="str">
        <f>IF(Planner!W16="","",IF(AND(Planner!W15="",Planner!W17="",Planner!V16="",Planner!X16=""),"S",IF(AND(Planner!W15&lt;&gt;"",Planner!X16&lt;&gt;"",Planner!W17&lt;&gt;"",Planner!V16&lt;&gt;""),"M",IF(AND(Planner!W15&lt;&gt;"",Planner!W17&lt;&gt;"",Planner!V16="",Planner!X16=""),"CL",IF(AND(Planner!V16&lt;&gt;"",Planner!X16&lt;&gt;"",Planner!W15="",Planner!W17=""),"RW",IF((SUM(IF(Planner!W15="",1,0),(IF(Planner!X16="",1,0)),(IF(Planner!W17="",1,0)),(IF(Planner!V16="",1,0))))&gt;2,"E",(IF(Planner!W15="","T","")&amp;(IF(Planner!W17="","B",""))&amp;(IF(Planner!V16="","L",""))&amp;(IF(Planner!X16="","R","")))))))))</f>
        <v/>
      </c>
      <c r="CH23" s="94" t="str">
        <f>IF(Planner!X16="","",IF(AND(Planner!X15="",Planner!X17="",Planner!W16="",Planner!Y16=""),"S",IF(AND(Planner!X15&lt;&gt;"",Planner!Y16&lt;&gt;"",Planner!X17&lt;&gt;"",Planner!W16&lt;&gt;""),"M",IF(AND(Planner!X15&lt;&gt;"",Planner!X17&lt;&gt;"",Planner!W16="",Planner!Y16=""),"CL",IF(AND(Planner!W16&lt;&gt;"",Planner!Y16&lt;&gt;"",Planner!X15="",Planner!X17=""),"RW",IF((SUM(IF(Planner!X15="",1,0),(IF(Planner!Y16="",1,0)),(IF(Planner!X17="",1,0)),(IF(Planner!W16="",1,0))))&gt;2,"E",(IF(Planner!X15="","T","")&amp;(IF(Planner!X17="","B",""))&amp;(IF(Planner!W16="","L",""))&amp;(IF(Planner!Y16="","R","")))))))))</f>
        <v/>
      </c>
      <c r="CI23" s="94" t="str">
        <f>IF(Planner!Y16="","",IF(AND(Planner!Y15="",Planner!Y17="",Planner!X16="",Planner!Z16=""),"S",IF(AND(Planner!Y15&lt;&gt;"",Planner!Z16&lt;&gt;"",Planner!Y17&lt;&gt;"",Planner!X16&lt;&gt;""),"M",IF(AND(Planner!Y15&lt;&gt;"",Planner!Y17&lt;&gt;"",Planner!X16="",Planner!Z16=""),"CL",IF(AND(Planner!X16&lt;&gt;"",Planner!Z16&lt;&gt;"",Planner!Y15="",Planner!Y17=""),"RW",IF((SUM(IF(Planner!Y15="",1,0),(IF(Planner!Z16="",1,0)),(IF(Planner!Y17="",1,0)),(IF(Planner!X16="",1,0))))&gt;2,"E",(IF(Planner!Y15="","T","")&amp;(IF(Planner!Y17="","B",""))&amp;(IF(Planner!X16="","L",""))&amp;(IF(Planner!Z16="","R","")))))))))</f>
        <v/>
      </c>
      <c r="CJ23" s="94" t="str">
        <f>IF(Planner!Z16="","",IF(AND(Planner!Z15="",Planner!Z17="",Planner!Y16="",Planner!AA16=""),"S",IF(AND(Planner!Z15&lt;&gt;"",Planner!AA16&lt;&gt;"",Planner!Z17&lt;&gt;"",Planner!Y16&lt;&gt;""),"M",IF(AND(Planner!Z15&lt;&gt;"",Planner!Z17&lt;&gt;"",Planner!Y16="",Planner!AA16=""),"CL",IF(AND(Planner!Y16&lt;&gt;"",Planner!AA16&lt;&gt;"",Planner!Z15="",Planner!Z17=""),"RW",IF((SUM(IF(Planner!Z15="",1,0),(IF(Planner!AA16="",1,0)),(IF(Planner!Z17="",1,0)),(IF(Planner!Y16="",1,0))))&gt;2,"E",(IF(Planner!Z15="","T","")&amp;(IF(Planner!Z17="","B",""))&amp;(IF(Planner!Y16="","L",""))&amp;(IF(Planner!AA16="","R","")))))))))</f>
        <v/>
      </c>
      <c r="CK23" s="94" t="str">
        <f>IF(Planner!AA16="","",IF(AND(Planner!AA15="",Planner!AA17="",Planner!Z16="",Planner!AB16=""),"S",IF(AND(Planner!AA15&lt;&gt;"",Planner!AB16&lt;&gt;"",Planner!AA17&lt;&gt;"",Planner!Z16&lt;&gt;""),"M",IF(AND(Planner!AA15&lt;&gt;"",Planner!AA17&lt;&gt;"",Planner!Z16="",Planner!AB16=""),"CL",IF(AND(Planner!Z16&lt;&gt;"",Planner!AB16&lt;&gt;"",Planner!AA15="",Planner!AA17=""),"RW",IF((SUM(IF(Planner!AA15="",1,0),(IF(Planner!AB16="",1,0)),(IF(Planner!AA17="",1,0)),(IF(Planner!Z16="",1,0))))&gt;2,"E",(IF(Planner!AA15="","T","")&amp;(IF(Planner!AA17="","B",""))&amp;(IF(Planner!Z16="","L",""))&amp;(IF(Planner!AB16="","R","")))))))))</f>
        <v/>
      </c>
      <c r="CL23" s="94" t="str">
        <f>IF(Planner!AB16="","",IF(AND(Planner!AB15="",Planner!AB17="",Planner!AA16="",Planner!AC16=""),"S",IF(AND(Planner!AB15&lt;&gt;"",Planner!AC16&lt;&gt;"",Planner!AB17&lt;&gt;"",Planner!AA16&lt;&gt;""),"M",IF(AND(Planner!AB15&lt;&gt;"",Planner!AB17&lt;&gt;"",Planner!AA16="",Planner!AC16=""),"CL",IF(AND(Planner!AA16&lt;&gt;"",Planner!AC16&lt;&gt;"",Planner!AB15="",Planner!AB17=""),"RW",IF((SUM(IF(Planner!AB15="",1,0),(IF(Planner!AC16="",1,0)),(IF(Planner!AB17="",1,0)),(IF(Planner!AA16="",1,0))))&gt;2,"E",(IF(Planner!AB15="","T","")&amp;(IF(Planner!AB17="","B",""))&amp;(IF(Planner!AA16="","L",""))&amp;(IF(Planner!AC16="","R","")))))))))</f>
        <v/>
      </c>
      <c r="CM23" s="94" t="str">
        <f>IF(Planner!AC16="","",IF(AND(Planner!AC15="",Planner!AC17="",Planner!AB16="",Planner!AD16=""),"S",IF(AND(Planner!AC15&lt;&gt;"",Planner!AD16&lt;&gt;"",Planner!AC17&lt;&gt;"",Planner!AB16&lt;&gt;""),"M",IF(AND(Planner!AC15&lt;&gt;"",Planner!AC17&lt;&gt;"",Planner!AB16="",Planner!AD16=""),"CL",IF(AND(Planner!AB16&lt;&gt;"",Planner!AD16&lt;&gt;"",Planner!AC15="",Planner!AC17=""),"RW",IF((SUM(IF(Planner!AC15="",1,0),(IF(Planner!AD16="",1,0)),(IF(Planner!AC17="",1,0)),(IF(Planner!AB16="",1,0))))&gt;2,"E",(IF(Planner!AC15="","T","")&amp;(IF(Planner!AC17="","B",""))&amp;(IF(Planner!AB16="","L",""))&amp;(IF(Planner!AD16="","R","")))))))))</f>
        <v/>
      </c>
      <c r="CN23" s="94" t="str">
        <f>IF(Planner!AD16="","",IF(AND(Planner!AD15="",Planner!AD17="",Planner!AC16="",Planner!AE16=""),"S",IF(AND(Planner!AD15&lt;&gt;"",Planner!AE16&lt;&gt;"",Planner!AD17&lt;&gt;"",Planner!AC16&lt;&gt;""),"M",IF(AND(Planner!AD15&lt;&gt;"",Planner!AD17&lt;&gt;"",Planner!AC16="",Planner!AE16=""),"CL",IF(AND(Planner!AC16&lt;&gt;"",Planner!AE16&lt;&gt;"",Planner!AD15="",Planner!AD17=""),"RW",IF((SUM(IF(Planner!AD15="",1,0),(IF(Planner!AE16="",1,0)),(IF(Planner!AD17="",1,0)),(IF(Planner!AC16="",1,0))))&gt;2,"E",(IF(Planner!AD15="","T","")&amp;(IF(Planner!AD17="","B",""))&amp;(IF(Planner!AC16="","L",""))&amp;(IF(Planner!AE16="","R","")))))))))</f>
        <v/>
      </c>
      <c r="CO23" s="94" t="str">
        <f>IF(Planner!AE16="","",IF(AND(Planner!AE15="",Planner!AE17="",Planner!AD16="",Planner!AF16=""),"S",IF(AND(Planner!AE15&lt;&gt;"",Planner!AF16&lt;&gt;"",Planner!AE17&lt;&gt;"",Planner!AD16&lt;&gt;""),"M",IF(AND(Planner!AE15&lt;&gt;"",Planner!AE17&lt;&gt;"",Planner!AD16="",Planner!AF16=""),"CL",IF(AND(Planner!AD16&lt;&gt;"",Planner!AF16&lt;&gt;"",Planner!AE15="",Planner!AE17=""),"RW",IF((SUM(IF(Planner!AE15="",1,0),(IF(Planner!AF16="",1,0)),(IF(Planner!AE17="",1,0)),(IF(Planner!AD16="",1,0))))&gt;2,"E",(IF(Planner!AE15="","T","")&amp;(IF(Planner!AE17="","B",""))&amp;(IF(Planner!AD16="","L",""))&amp;(IF(Planner!AF16="","R","")))))))))</f>
        <v/>
      </c>
      <c r="CP23" s="94" t="str">
        <f>IF(Planner!AF16="","",IF(AND(Planner!AF15="",Planner!AF17="",Planner!AE16="",Planner!AG16=""),"S",IF(AND(Planner!AF15&lt;&gt;"",Planner!AG16&lt;&gt;"",Planner!AF17&lt;&gt;"",Planner!AE16&lt;&gt;""),"M",IF(AND(Planner!AF15&lt;&gt;"",Planner!AF17&lt;&gt;"",Planner!AE16="",Planner!AG16=""),"CL",IF(AND(Planner!AE16&lt;&gt;"",Planner!AG16&lt;&gt;"",Planner!AF15="",Planner!AF17=""),"RW",IF((SUM(IF(Planner!AF15="",1,0),(IF(Planner!AG16="",1,0)),(IF(Planner!AF17="",1,0)),(IF(Planner!AE16="",1,0))))&gt;2,"E",(IF(Planner!AF15="","T","")&amp;(IF(Planner!AF17="","B",""))&amp;(IF(Planner!AE16="","L",""))&amp;(IF(Planner!AG16="","R","")))))))))</f>
        <v/>
      </c>
      <c r="CQ23" s="94" t="str">
        <f>IF(Planner!AG16="","",IF(AND(Planner!AG15="",Planner!AG17="",Planner!AF16="",Planner!AH16=""),"S",IF(AND(Planner!AG15&lt;&gt;"",Planner!AH16&lt;&gt;"",Planner!AG17&lt;&gt;"",Planner!AF16&lt;&gt;""),"M",IF(AND(Planner!AG15&lt;&gt;"",Planner!AG17&lt;&gt;"",Planner!AF16="",Planner!AH16=""),"CL",IF(AND(Planner!AF16&lt;&gt;"",Planner!AH16&lt;&gt;"",Planner!AG15="",Planner!AG17=""),"RW",IF((SUM(IF(Planner!AG15="",1,0),(IF(Planner!AH16="",1,0)),(IF(Planner!AG17="",1,0)),(IF(Planner!AF16="",1,0))))&gt;2,"E",(IF(Planner!AG15="","T","")&amp;(IF(Planner!AG17="","B",""))&amp;(IF(Planner!AF16="","L",""))&amp;(IF(Planner!AH16="","R","")))))))))</f>
        <v/>
      </c>
      <c r="CR23" s="94" t="str">
        <f>IF(Planner!AH16="","",IF(AND(Planner!AH15="",Planner!AH17="",Planner!AG16="",Planner!AI16=""),"S",IF(AND(Planner!AH15&lt;&gt;"",Planner!AI16&lt;&gt;"",Planner!AH17&lt;&gt;"",Planner!AG16&lt;&gt;""),"M",IF(AND(Planner!AH15&lt;&gt;"",Planner!AH17&lt;&gt;"",Planner!AG16="",Planner!AI16=""),"CL",IF(AND(Planner!AG16&lt;&gt;"",Planner!AI16&lt;&gt;"",Planner!AH15="",Planner!AH17=""),"RW",IF((SUM(IF(Planner!AH15="",1,0),(IF(Planner!AI16="",1,0)),(IF(Planner!AH17="",1,0)),(IF(Planner!AG16="",1,0))))&gt;2,"E",(IF(Planner!AH15="","T","")&amp;(IF(Planner!AH17="","B",""))&amp;(IF(Planner!AG16="","L",""))&amp;(IF(Planner!AI16="","R","")))))))))</f>
        <v/>
      </c>
      <c r="CS23" s="94" t="str">
        <f>IF(Planner!AI16="","",IF(AND(Planner!AI15="",Planner!AI17="",Planner!AH16="",Planner!AJ16=""),"S",IF(AND(Planner!AI15&lt;&gt;"",Planner!AJ16&lt;&gt;"",Planner!AI17&lt;&gt;"",Planner!AH16&lt;&gt;""),"M",IF(AND(Planner!AI15&lt;&gt;"",Planner!AI17&lt;&gt;"",Planner!AH16="",Planner!AJ16=""),"CL",IF(AND(Planner!AH16&lt;&gt;"",Planner!AJ16&lt;&gt;"",Planner!AI15="",Planner!AI17=""),"RW",IF((SUM(IF(Planner!AI15="",1,0),(IF(Planner!AJ16="",1,0)),(IF(Planner!AI17="",1,0)),(IF(Planner!AH16="",1,0))))&gt;2,"E",(IF(Planner!AI15="","T","")&amp;(IF(Planner!AI17="","B",""))&amp;(IF(Planner!AH16="","L",""))&amp;(IF(Planner!AJ16="","R","")))))))))</f>
        <v/>
      </c>
      <c r="CT23" s="94" t="str">
        <f>IF(Planner!AJ16="","",IF(AND(Planner!AJ15="",Planner!AJ17="",Planner!AI16="",Planner!AK16=""),"S",IF(AND(Planner!AJ15&lt;&gt;"",Planner!AK16&lt;&gt;"",Planner!AJ17&lt;&gt;"",Planner!AI16&lt;&gt;""),"M",IF(AND(Planner!AJ15&lt;&gt;"",Planner!AJ17&lt;&gt;"",Planner!AI16="",Planner!AK16=""),"CL",IF(AND(Planner!AI16&lt;&gt;"",Planner!AK16&lt;&gt;"",Planner!AJ15="",Planner!AJ17=""),"RW",IF((SUM(IF(Planner!AJ15="",1,0),(IF(Planner!AK16="",1,0)),(IF(Planner!AJ17="",1,0)),(IF(Planner!AI16="",1,0))))&gt;2,"E",(IF(Planner!AJ15="","T","")&amp;(IF(Planner!AJ17="","B",""))&amp;(IF(Planner!AI16="","L",""))&amp;(IF(Planner!AK16="","R","")))))))))</f>
        <v/>
      </c>
      <c r="CU23" s="94" t="str">
        <f>IF(Planner!AK16="","",IF(AND(Planner!AK15="",Planner!AK17="",Planner!AJ16="",Planner!AL16=""),"S",IF(AND(Planner!AK15&lt;&gt;"",Planner!AL16&lt;&gt;"",Planner!AK17&lt;&gt;"",Planner!AJ16&lt;&gt;""),"M",IF(AND(Planner!AK15&lt;&gt;"",Planner!AK17&lt;&gt;"",Planner!AJ16="",Planner!AL16=""),"CL",IF(AND(Planner!AJ16&lt;&gt;"",Planner!AL16&lt;&gt;"",Planner!AK15="",Planner!AK17=""),"RW",IF((SUM(IF(Planner!AK15="",1,0),(IF(Planner!AL16="",1,0)),(IF(Planner!AK17="",1,0)),(IF(Planner!AJ16="",1,0))))&gt;2,"E",(IF(Planner!AK15="","T","")&amp;(IF(Planner!AK17="","B",""))&amp;(IF(Planner!AJ16="","L",""))&amp;(IF(Planner!AL16="","R","")))))))))</f>
        <v/>
      </c>
      <c r="CV23" s="94" t="str">
        <f>IF(Planner!AL16="","",IF(AND(Planner!AL15="",Planner!AL17="",Planner!AK16="",Planner!AM16=""),"S",IF(AND(Planner!AL15&lt;&gt;"",Planner!AM16&lt;&gt;"",Planner!AL17&lt;&gt;"",Planner!AK16&lt;&gt;""),"M",IF(AND(Planner!AL15&lt;&gt;"",Planner!AL17&lt;&gt;"",Planner!AK16="",Planner!AM16=""),"CL",IF(AND(Planner!AK16&lt;&gt;"",Planner!AM16&lt;&gt;"",Planner!AL15="",Planner!AL17=""),"RW",IF((SUM(IF(Planner!AL15="",1,0),(IF(Planner!AM16="",1,0)),(IF(Planner!AL17="",1,0)),(IF(Planner!AK16="",1,0))))&gt;2,"E",(IF(Planner!AL15="","T","")&amp;(IF(Planner!AL17="","B",""))&amp;(IF(Planner!AK16="","L",""))&amp;(IF(Planner!AM16="","R","")))))))))</f>
        <v/>
      </c>
      <c r="CW23" s="94" t="str">
        <f>IF(Planner!AM16="","",IF(AND(Planner!AM15="",Planner!AM17="",Planner!AL16="",Planner!AN16=""),"S",IF(AND(Planner!AM15&lt;&gt;"",Planner!AN16&lt;&gt;"",Planner!AM17&lt;&gt;"",Planner!AL16&lt;&gt;""),"M",IF(AND(Planner!AM15&lt;&gt;"",Planner!AM17&lt;&gt;"",Planner!AL16="",Planner!AN16=""),"CL",IF(AND(Planner!AL16&lt;&gt;"",Planner!AN16&lt;&gt;"",Planner!AM15="",Planner!AM17=""),"RW",IF((SUM(IF(Planner!AM15="",1,0),(IF(Planner!AN16="",1,0)),(IF(Planner!AM17="",1,0)),(IF(Planner!AL16="",1,0))))&gt;2,"E",(IF(Planner!AM15="","T","")&amp;(IF(Planner!AM17="","B",""))&amp;(IF(Planner!AL16="","L",""))&amp;(IF(Planner!AN16="","R","")))))))))</f>
        <v/>
      </c>
      <c r="CX23" s="94" t="str">
        <f>IF(Planner!AN16="","",IF(AND(Planner!AN15="",Planner!AN17="",Planner!AM16="",Planner!AO16=""),"S",IF(AND(Planner!AN15&lt;&gt;"",Planner!AO16&lt;&gt;"",Planner!AN17&lt;&gt;"",Planner!AM16&lt;&gt;""),"M",IF(AND(Planner!AN15&lt;&gt;"",Planner!AN17&lt;&gt;"",Planner!AM16="",Planner!AO16=""),"CL",IF(AND(Planner!AM16&lt;&gt;"",Planner!AO16&lt;&gt;"",Planner!AN15="",Planner!AN17=""),"RW",IF((SUM(IF(Planner!AN15="",1,0),(IF(Planner!AO16="",1,0)),(IF(Planner!AN17="",1,0)),(IF(Planner!AM16="",1,0))))&gt;2,"E",(IF(Planner!AN15="","T","")&amp;(IF(Planner!AN17="","B",""))&amp;(IF(Planner!AM16="","L",""))&amp;(IF(Planner!AO16="","R","")))))))))</f>
        <v/>
      </c>
      <c r="CY23" s="94" t="str">
        <f>IF(Planner!AO16="","",IF(AND(Planner!AO15="",Planner!AO17="",Planner!AN16="",Planner!AP16=""),"S",IF(AND(Planner!AO15&lt;&gt;"",Planner!AP16&lt;&gt;"",Planner!AO17&lt;&gt;"",Planner!AN16&lt;&gt;""),"M",IF(AND(Planner!AO15&lt;&gt;"",Planner!AO17&lt;&gt;"",Planner!AN16="",Planner!AP16=""),"CL",IF(AND(Planner!AN16&lt;&gt;"",Planner!AP16&lt;&gt;"",Planner!AO15="",Planner!AO17=""),"RW",IF((SUM(IF(Planner!AO15="",1,0),(IF(Planner!AP16="",1,0)),(IF(Planner!AO17="",1,0)),(IF(Planner!AN16="",1,0))))&gt;2,"E",(IF(Planner!AO15="","T","")&amp;(IF(Planner!AO17="","B",""))&amp;(IF(Planner!AN16="","L",""))&amp;(IF(Planner!AP16="","R","")))))))))</f>
        <v/>
      </c>
      <c r="CZ23" s="94" t="str">
        <f>IF(Planner!AP16="","",IF(AND(Planner!AP15="",Planner!AP17="",Planner!AO16="",Planner!AQ16=""),"S",IF(AND(Planner!AP15&lt;&gt;"",Planner!AQ16&lt;&gt;"",Planner!AP17&lt;&gt;"",Planner!AO16&lt;&gt;""),"M",IF(AND(Planner!AP15&lt;&gt;"",Planner!AP17&lt;&gt;"",Planner!AO16="",Planner!AQ16=""),"CL",IF(AND(Planner!AO16&lt;&gt;"",Planner!AQ16&lt;&gt;"",Planner!AP15="",Planner!AP17=""),"RW",IF((SUM(IF(Planner!AP15="",1,0),(IF(Planner!AQ16="",1,0)),(IF(Planner!AP17="",1,0)),(IF(Planner!AO16="",1,0))))&gt;2,"E",(IF(Planner!AP15="","T","")&amp;(IF(Planner!AP17="","B",""))&amp;(IF(Planner!AO16="","L",""))&amp;(IF(Planner!AQ16="","R","")))))))))</f>
        <v/>
      </c>
      <c r="DA23" s="94" t="str">
        <f>IF(Planner!AQ16="","",IF(AND(Planner!AQ15="",Planner!AQ17="",Planner!AP16="",Planner!AR16=""),"S",IF(AND(Planner!AQ15&lt;&gt;"",Planner!AR16&lt;&gt;"",Planner!AQ17&lt;&gt;"",Planner!AP16&lt;&gt;""),"M",IF(AND(Planner!AQ15&lt;&gt;"",Planner!AQ17&lt;&gt;"",Planner!AP16="",Planner!AR16=""),"CL",IF(AND(Planner!AP16&lt;&gt;"",Planner!AR16&lt;&gt;"",Planner!AQ15="",Planner!AQ17=""),"RW",IF((SUM(IF(Planner!AQ15="",1,0),(IF(Planner!AR16="",1,0)),(IF(Planner!AQ17="",1,0)),(IF(Planner!AP16="",1,0))))&gt;2,"E",(IF(Planner!AQ15="","T","")&amp;(IF(Planner!AQ17="","B",""))&amp;(IF(Planner!AP16="","L",""))&amp;(IF(Planner!AR16="","R","")))))))))</f>
        <v/>
      </c>
      <c r="DB23" s="94" t="str">
        <f>IF(Planner!AR16="","",IF(AND(Planner!AR15="",Planner!AR17="",Planner!AQ16="",Planner!AS16=""),"S",IF(AND(Planner!AR15&lt;&gt;"",Planner!AS16&lt;&gt;"",Planner!AR17&lt;&gt;"",Planner!AQ16&lt;&gt;""),"M",IF(AND(Planner!AR15&lt;&gt;"",Planner!AR17&lt;&gt;"",Planner!AQ16="",Planner!AS16=""),"CL",IF(AND(Planner!AQ16&lt;&gt;"",Planner!AS16&lt;&gt;"",Planner!AR15="",Planner!AR17=""),"RW",IF((SUM(IF(Planner!AR15="",1,0),(IF(Planner!AS16="",1,0)),(IF(Planner!AR17="",1,0)),(IF(Planner!AQ16="",1,0))))&gt;2,"E",(IF(Planner!AR15="","T","")&amp;(IF(Planner!AR17="","B",""))&amp;(IF(Planner!AQ16="","L",""))&amp;(IF(Planner!AS16="","R","")))))))))</f>
        <v/>
      </c>
      <c r="DC23" s="94" t="str">
        <f>IF(Planner!AS16="","",IF(AND(Planner!AS15="",Planner!AS17="",Planner!AR16="",Planner!AT16=""),"S",IF(AND(Planner!AS15&lt;&gt;"",Planner!AT16&lt;&gt;"",Planner!AS17&lt;&gt;"",Planner!AR16&lt;&gt;""),"M",IF(AND(Planner!AS15&lt;&gt;"",Planner!AS17&lt;&gt;"",Planner!AR16="",Planner!AT16=""),"CL",IF(AND(Planner!AR16&lt;&gt;"",Planner!AT16&lt;&gt;"",Planner!AS15="",Planner!AS17=""),"RW",IF((SUM(IF(Planner!AS15="",1,0),(IF(Planner!AT16="",1,0)),(IF(Planner!AS17="",1,0)),(IF(Planner!AR16="",1,0))))&gt;2,"E",(IF(Planner!AS15="","T","")&amp;(IF(Planner!AS17="","B",""))&amp;(IF(Planner!AR16="","L",""))&amp;(IF(Planner!AT16="","R","")))))))))</f>
        <v/>
      </c>
      <c r="DD23" s="94" t="str">
        <f>IF(Planner!AT16="","",IF(AND(Planner!AT15="",Planner!AT17="",Planner!AS16="",Planner!AU16=""),"S",IF(AND(Planner!AT15&lt;&gt;"",Planner!AU16&lt;&gt;"",Planner!AT17&lt;&gt;"",Planner!AS16&lt;&gt;""),"M",IF(AND(Planner!AT15&lt;&gt;"",Planner!AT17&lt;&gt;"",Planner!AS16="",Planner!AU16=""),"CL",IF(AND(Planner!AS16&lt;&gt;"",Planner!AU16&lt;&gt;"",Planner!AT15="",Planner!AT17=""),"RW",IF((SUM(IF(Planner!AT15="",1,0),(IF(Planner!AU16="",1,0)),(IF(Planner!AT17="",1,0)),(IF(Planner!AS16="",1,0))))&gt;2,"E",(IF(Planner!AT15="","T","")&amp;(IF(Planner!AT17="","B",""))&amp;(IF(Planner!AS16="","L",""))&amp;(IF(Planner!AU16="","R","")))))))))</f>
        <v/>
      </c>
      <c r="DE23" s="94" t="str">
        <f>IF(Planner!AU16="","",IF(AND(Planner!AU15="",Planner!AU17="",Planner!AT16="",Planner!AV16=""),"S",IF(AND(Planner!AU15&lt;&gt;"",Planner!AV16&lt;&gt;"",Planner!AU17&lt;&gt;"",Planner!AT16&lt;&gt;""),"M",IF(AND(Planner!AU15&lt;&gt;"",Planner!AU17&lt;&gt;"",Planner!AT16="",Planner!AV16=""),"CL",IF(AND(Planner!AT16&lt;&gt;"",Planner!AV16&lt;&gt;"",Planner!AU15="",Planner!AU17=""),"RW",IF((SUM(IF(Planner!AU15="",1,0),(IF(Planner!AV16="",1,0)),(IF(Planner!AU17="",1,0)),(IF(Planner!AT16="",1,0))))&gt;2,"E",(IF(Planner!AU15="","T","")&amp;(IF(Planner!AU17="","B",""))&amp;(IF(Planner!AT16="","L",""))&amp;(IF(Planner!AV16="","R","")))))))))</f>
        <v/>
      </c>
      <c r="DF23" s="94" t="str">
        <f>IF(Planner!AV16="","",IF(AND(Planner!AV15="",Planner!AV17="",Planner!AU16="",Planner!AW16=""),"S",IF(AND(Planner!AV15&lt;&gt;"",Planner!AW16&lt;&gt;"",Planner!AV17&lt;&gt;"",Planner!AU16&lt;&gt;""),"M",IF(AND(Planner!AV15&lt;&gt;"",Planner!AV17&lt;&gt;"",Planner!AU16="",Planner!AW16=""),"CL",IF(AND(Planner!AU16&lt;&gt;"",Planner!AW16&lt;&gt;"",Planner!AV15="",Planner!AV17=""),"RW",IF((SUM(IF(Planner!AV15="",1,0),(IF(Planner!AW16="",1,0)),(IF(Planner!AV17="",1,0)),(IF(Planner!AU16="",1,0))))&gt;2,"E",(IF(Planner!AV15="","T","")&amp;(IF(Planner!AV17="","B",""))&amp;(IF(Planner!AU16="","L",""))&amp;(IF(Planner!AW16="","R","")))))))))</f>
        <v/>
      </c>
      <c r="DG23" s="94" t="str">
        <f>IF(Planner!AW16="","",IF(AND(Planner!AW15="",Planner!AW17="",Planner!AV16="",Planner!AX16=""),"S",IF(AND(Planner!AW15&lt;&gt;"",Planner!AX16&lt;&gt;"",Planner!AW17&lt;&gt;"",Planner!AV16&lt;&gt;""),"M",IF(AND(Planner!AW15&lt;&gt;"",Planner!AW17&lt;&gt;"",Planner!AV16="",Planner!AX16=""),"CL",IF(AND(Planner!AV16&lt;&gt;"",Planner!AX16&lt;&gt;"",Planner!AW15="",Planner!AW17=""),"RW",IF((SUM(IF(Planner!AW15="",1,0),(IF(Planner!AX16="",1,0)),(IF(Planner!AW17="",1,0)),(IF(Planner!AV16="",1,0))))&gt;2,"E",(IF(Planner!AW15="","T","")&amp;(IF(Planner!AW17="","B",""))&amp;(IF(Planner!AV16="","L",""))&amp;(IF(Planner!AX16="","R","")))))))))</f>
        <v/>
      </c>
      <c r="DH23" s="94" t="str">
        <f>IF(Planner!AX16="","",IF(AND(Planner!AX15="",Planner!AX17="",Planner!AW16="",Planner!AY16=""),"S",IF(AND(Planner!AX15&lt;&gt;"",Planner!AY16&lt;&gt;"",Planner!AX17&lt;&gt;"",Planner!AW16&lt;&gt;""),"M",IF(AND(Planner!AX15&lt;&gt;"",Planner!AX17&lt;&gt;"",Planner!AW16="",Planner!AY16=""),"CL",IF(AND(Planner!AW16&lt;&gt;"",Planner!AY16&lt;&gt;"",Planner!AX15="",Planner!AX17=""),"RW",IF((SUM(IF(Planner!AX15="",1,0),(IF(Planner!AY16="",1,0)),(IF(Planner!AX17="",1,0)),(IF(Planner!AW16="",1,0))))&gt;2,"E",(IF(Planner!AX15="","T","")&amp;(IF(Planner!AX17="","B",""))&amp;(IF(Planner!AW16="","L",""))&amp;(IF(Planner!AY16="","R","")))))))))</f>
        <v/>
      </c>
      <c r="DI23" s="94" t="str">
        <f>IF(Planner!AY16="","",IF(AND(Planner!AY15="",Planner!AY17="",Planner!AX16="",Planner!AZ16=""),"S",IF(AND(Planner!AY15&lt;&gt;"",Planner!AZ16&lt;&gt;"",Planner!AY17&lt;&gt;"",Planner!AX16&lt;&gt;""),"M",IF(AND(Planner!AY15&lt;&gt;"",Planner!AY17&lt;&gt;"",Planner!AX16="",Planner!AZ16=""),"CL",IF(AND(Planner!AX16&lt;&gt;"",Planner!AZ16&lt;&gt;"",Planner!AY15="",Planner!AY17=""),"RW",IF((SUM(IF(Planner!AY15="",1,0),(IF(Planner!AZ16="",1,0)),(IF(Planner!AY17="",1,0)),(IF(Planner!AX16="",1,0))))&gt;2,"E",(IF(Planner!AY15="","T","")&amp;(IF(Planner!AY17="","B",""))&amp;(IF(Planner!AX16="","L",""))&amp;(IF(Planner!AZ16="","R","")))))))))</f>
        <v/>
      </c>
      <c r="DK23" s="94" t="str">
        <f t="shared" si="52"/>
        <v/>
      </c>
      <c r="DL23" s="94" t="str">
        <f t="shared" si="53"/>
        <v/>
      </c>
      <c r="DM23" s="94" t="str">
        <f t="shared" si="54"/>
        <v/>
      </c>
      <c r="DN23" s="94" t="str">
        <f t="shared" si="55"/>
        <v/>
      </c>
      <c r="DO23" s="94" t="str">
        <f t="shared" si="56"/>
        <v/>
      </c>
      <c r="DP23" s="94" t="str">
        <f t="shared" si="57"/>
        <v/>
      </c>
      <c r="DQ23" s="94" t="str">
        <f t="shared" si="58"/>
        <v/>
      </c>
      <c r="DR23" s="94" t="str">
        <f t="shared" si="59"/>
        <v/>
      </c>
      <c r="DS23" s="94" t="str">
        <f t="shared" si="60"/>
        <v/>
      </c>
      <c r="DT23" s="94" t="str">
        <f t="shared" si="61"/>
        <v/>
      </c>
      <c r="DU23" s="94" t="str">
        <f t="shared" si="62"/>
        <v/>
      </c>
      <c r="DV23" s="94" t="str">
        <f t="shared" si="63"/>
        <v/>
      </c>
      <c r="DW23" s="94" t="str">
        <f t="shared" si="64"/>
        <v/>
      </c>
      <c r="DX23" s="94" t="str">
        <f t="shared" si="65"/>
        <v/>
      </c>
      <c r="DY23" s="94" t="str">
        <f t="shared" si="66"/>
        <v/>
      </c>
      <c r="DZ23" s="94" t="str">
        <f t="shared" si="67"/>
        <v/>
      </c>
      <c r="EA23" s="94" t="str">
        <f t="shared" si="68"/>
        <v/>
      </c>
      <c r="EB23" s="94" t="str">
        <f t="shared" si="69"/>
        <v/>
      </c>
      <c r="EC23" s="94" t="str">
        <f t="shared" si="70"/>
        <v/>
      </c>
      <c r="ED23" s="94" t="str">
        <f t="shared" si="71"/>
        <v/>
      </c>
      <c r="EE23" s="94" t="str">
        <f t="shared" si="72"/>
        <v/>
      </c>
      <c r="EF23" s="94" t="str">
        <f t="shared" si="73"/>
        <v/>
      </c>
      <c r="EG23" s="94" t="str">
        <f t="shared" si="74"/>
        <v/>
      </c>
      <c r="EH23" s="94" t="str">
        <f t="shared" si="75"/>
        <v/>
      </c>
      <c r="EI23" s="94" t="str">
        <f t="shared" si="76"/>
        <v/>
      </c>
      <c r="EJ23" s="94" t="str">
        <f t="shared" si="77"/>
        <v/>
      </c>
      <c r="EK23" s="94" t="str">
        <f t="shared" si="78"/>
        <v/>
      </c>
      <c r="EL23" s="94" t="str">
        <f t="shared" si="79"/>
        <v/>
      </c>
      <c r="EM23" s="94" t="str">
        <f t="shared" si="80"/>
        <v/>
      </c>
      <c r="EN23" s="94" t="str">
        <f t="shared" si="81"/>
        <v/>
      </c>
      <c r="EO23" s="94" t="str">
        <f t="shared" si="82"/>
        <v/>
      </c>
      <c r="EP23" s="94" t="str">
        <f t="shared" si="83"/>
        <v/>
      </c>
      <c r="EQ23" s="94" t="str">
        <f t="shared" si="84"/>
        <v/>
      </c>
      <c r="ER23" s="94" t="str">
        <f t="shared" si="85"/>
        <v/>
      </c>
      <c r="ES23" s="94" t="str">
        <f t="shared" si="86"/>
        <v/>
      </c>
      <c r="ET23" s="94" t="str">
        <f t="shared" si="87"/>
        <v/>
      </c>
      <c r="EU23" s="94" t="str">
        <f t="shared" si="88"/>
        <v/>
      </c>
      <c r="EV23" s="94" t="str">
        <f t="shared" si="89"/>
        <v/>
      </c>
      <c r="EW23" s="94" t="str">
        <f t="shared" si="90"/>
        <v/>
      </c>
      <c r="EX23" s="94" t="str">
        <f t="shared" si="91"/>
        <v/>
      </c>
      <c r="EY23" s="94" t="str">
        <f t="shared" si="92"/>
        <v/>
      </c>
      <c r="EZ23" s="94" t="str">
        <f t="shared" si="93"/>
        <v/>
      </c>
      <c r="FA23" s="94" t="str">
        <f t="shared" si="94"/>
        <v/>
      </c>
      <c r="FB23" s="94" t="str">
        <f t="shared" si="95"/>
        <v/>
      </c>
      <c r="FC23" s="94" t="str">
        <f t="shared" si="96"/>
        <v/>
      </c>
      <c r="FD23" s="94" t="str">
        <f t="shared" si="97"/>
        <v/>
      </c>
      <c r="FE23" s="94" t="str">
        <f t="shared" si="98"/>
        <v/>
      </c>
      <c r="FF23" s="94" t="str">
        <f t="shared" si="99"/>
        <v/>
      </c>
      <c r="FG23" s="94" t="str">
        <f t="shared" si="100"/>
        <v/>
      </c>
      <c r="FH23" s="94" t="str">
        <f t="shared" si="101"/>
        <v/>
      </c>
    </row>
    <row r="24" spans="2:164" x14ac:dyDescent="0.25">
      <c r="B24" s="94" t="str">
        <f t="shared" si="2"/>
        <v/>
      </c>
      <c r="C24" s="94" t="str">
        <f t="shared" si="3"/>
        <v/>
      </c>
      <c r="D24" s="94" t="str">
        <f t="shared" si="4"/>
        <v/>
      </c>
      <c r="E24" s="94" t="str">
        <f t="shared" si="5"/>
        <v/>
      </c>
      <c r="F24" s="94" t="str">
        <f t="shared" si="6"/>
        <v/>
      </c>
      <c r="G24" s="94" t="str">
        <f t="shared" si="7"/>
        <v/>
      </c>
      <c r="H24" s="94" t="str">
        <f t="shared" si="8"/>
        <v/>
      </c>
      <c r="I24" s="94" t="str">
        <f t="shared" si="9"/>
        <v/>
      </c>
      <c r="J24" s="94" t="str">
        <f t="shared" si="10"/>
        <v/>
      </c>
      <c r="K24" s="94" t="str">
        <f t="shared" si="11"/>
        <v/>
      </c>
      <c r="L24" s="94" t="str">
        <f t="shared" si="12"/>
        <v/>
      </c>
      <c r="M24" s="94" t="str">
        <f t="shared" si="13"/>
        <v/>
      </c>
      <c r="N24" s="94" t="str">
        <f t="shared" si="14"/>
        <v/>
      </c>
      <c r="O24" s="94" t="str">
        <f t="shared" si="15"/>
        <v/>
      </c>
      <c r="P24" s="94" t="str">
        <f t="shared" si="16"/>
        <v/>
      </c>
      <c r="Q24" s="94" t="str">
        <f t="shared" si="17"/>
        <v/>
      </c>
      <c r="R24" s="94" t="str">
        <f t="shared" si="18"/>
        <v/>
      </c>
      <c r="S24" s="94" t="str">
        <f t="shared" si="19"/>
        <v/>
      </c>
      <c r="T24" s="94" t="str">
        <f t="shared" si="20"/>
        <v/>
      </c>
      <c r="U24" s="94" t="str">
        <f t="shared" si="21"/>
        <v/>
      </c>
      <c r="V24" s="94" t="str">
        <f t="shared" si="22"/>
        <v/>
      </c>
      <c r="W24" s="94" t="str">
        <f t="shared" si="23"/>
        <v/>
      </c>
      <c r="X24" s="94" t="str">
        <f t="shared" si="24"/>
        <v/>
      </c>
      <c r="Y24" s="94" t="str">
        <f t="shared" si="25"/>
        <v/>
      </c>
      <c r="Z24" s="94" t="str">
        <f t="shared" si="26"/>
        <v/>
      </c>
      <c r="AA24" s="94" t="str">
        <f t="shared" si="27"/>
        <v/>
      </c>
      <c r="AB24" s="94" t="str">
        <f t="shared" si="28"/>
        <v/>
      </c>
      <c r="AC24" s="94" t="str">
        <f t="shared" si="29"/>
        <v/>
      </c>
      <c r="AD24" s="94" t="str">
        <f t="shared" si="30"/>
        <v/>
      </c>
      <c r="AE24" s="94" t="str">
        <f t="shared" si="31"/>
        <v/>
      </c>
      <c r="AF24" s="94" t="str">
        <f t="shared" si="32"/>
        <v/>
      </c>
      <c r="AG24" s="94" t="str">
        <f t="shared" si="33"/>
        <v/>
      </c>
      <c r="AH24" s="94" t="str">
        <f t="shared" si="34"/>
        <v/>
      </c>
      <c r="AI24" s="94" t="str">
        <f t="shared" si="35"/>
        <v/>
      </c>
      <c r="AJ24" s="94" t="str">
        <f t="shared" si="36"/>
        <v/>
      </c>
      <c r="AK24" s="94" t="str">
        <f t="shared" si="37"/>
        <v/>
      </c>
      <c r="AL24" s="94" t="str">
        <f t="shared" si="38"/>
        <v/>
      </c>
      <c r="AM24" s="94" t="str">
        <f t="shared" si="39"/>
        <v/>
      </c>
      <c r="AN24" s="94" t="str">
        <f t="shared" si="40"/>
        <v/>
      </c>
      <c r="AO24" s="94" t="str">
        <f t="shared" si="41"/>
        <v/>
      </c>
      <c r="AP24" s="94" t="str">
        <f t="shared" si="42"/>
        <v/>
      </c>
      <c r="AQ24" s="94" t="str">
        <f t="shared" si="43"/>
        <v/>
      </c>
      <c r="AR24" s="94" t="str">
        <f t="shared" si="44"/>
        <v/>
      </c>
      <c r="AS24" s="94" t="str">
        <f t="shared" si="45"/>
        <v/>
      </c>
      <c r="AT24" s="94" t="str">
        <f t="shared" si="46"/>
        <v/>
      </c>
      <c r="AU24" s="94" t="str">
        <f t="shared" si="47"/>
        <v/>
      </c>
      <c r="AV24" s="94" t="str">
        <f t="shared" si="48"/>
        <v/>
      </c>
      <c r="AW24" s="94" t="str">
        <f t="shared" si="49"/>
        <v/>
      </c>
      <c r="AX24" s="94" t="str">
        <f t="shared" si="50"/>
        <v/>
      </c>
      <c r="AY24" s="94" t="str">
        <f t="shared" si="51"/>
        <v/>
      </c>
      <c r="AZ24" s="1"/>
      <c r="BA24" s="156"/>
      <c r="BB24" s="1"/>
      <c r="BC24" s="1">
        <v>80</v>
      </c>
      <c r="BL24" s="94" t="str">
        <f>IF(Planner!B17="","",IF(AND(Planner!B16="",Planner!B18="",Planner!A17="",Planner!C17=""),"S",IF(AND(Planner!B16&lt;&gt;"",Planner!C17&lt;&gt;"",Planner!B18&lt;&gt;"",Planner!A17&lt;&gt;""),"M",IF(AND(Planner!B16&lt;&gt;"",Planner!B18&lt;&gt;"",Planner!A17="",Planner!C17=""),"CL",IF(AND(Planner!A17&lt;&gt;"",Planner!C17&lt;&gt;"",Planner!B16="",Planner!B18=""),"RW",IF((SUM(IF(Planner!B16="",1,0),(IF(Planner!C17="",1,0)),(IF(Planner!B18="",1,0)),(IF(Planner!A17="",1,0))))&gt;2,"E",(IF(Planner!B16="","T","")&amp;(IF(Planner!B18="","B",""))&amp;(IF(Planner!A17="","L",""))&amp;(IF(Planner!C17="","R","")))))))))</f>
        <v/>
      </c>
      <c r="BM24" s="94" t="str">
        <f>IF(Planner!C17="","",IF(AND(Planner!C16="",Planner!C18="",Planner!B17="",Planner!D17=""),"S",IF(AND(Planner!C16&lt;&gt;"",Planner!D17&lt;&gt;"",Planner!C18&lt;&gt;"",Planner!B17&lt;&gt;""),"M",IF(AND(Planner!C16&lt;&gt;"",Planner!C18&lt;&gt;"",Planner!B17="",Planner!D17=""),"CL",IF(AND(Planner!B17&lt;&gt;"",Planner!D17&lt;&gt;"",Planner!C16="",Planner!C18=""),"RW",IF((SUM(IF(Planner!C16="",1,0),(IF(Planner!D17="",1,0)),(IF(Planner!C18="",1,0)),(IF(Planner!B17="",1,0))))&gt;2,"E",(IF(Planner!C16="","T","")&amp;(IF(Planner!C18="","B",""))&amp;(IF(Planner!B17="","L",""))&amp;(IF(Planner!D17="","R","")))))))))</f>
        <v/>
      </c>
      <c r="BN24" s="94" t="str">
        <f>IF(Planner!D17="","",IF(AND(Planner!D16="",Planner!D18="",Planner!C17="",Planner!E17=""),"S",IF(AND(Planner!D16&lt;&gt;"",Planner!E17&lt;&gt;"",Planner!D18&lt;&gt;"",Planner!C17&lt;&gt;""),"M",IF(AND(Planner!D16&lt;&gt;"",Planner!D18&lt;&gt;"",Planner!C17="",Planner!E17=""),"CL",IF(AND(Planner!C17&lt;&gt;"",Planner!E17&lt;&gt;"",Planner!D16="",Planner!D18=""),"RW",IF((SUM(IF(Planner!D16="",1,0),(IF(Planner!E17="",1,0)),(IF(Planner!D18="",1,0)),(IF(Planner!C17="",1,0))))&gt;2,"E",(IF(Planner!D16="","T","")&amp;(IF(Planner!D18="","B",""))&amp;(IF(Planner!C17="","L",""))&amp;(IF(Planner!E17="","R","")))))))))</f>
        <v/>
      </c>
      <c r="BO24" s="94" t="str">
        <f>IF(Planner!E17="","",IF(AND(Planner!E16="",Planner!E18="",Planner!D17="",Planner!F17=""),"S",IF(AND(Planner!E16&lt;&gt;"",Planner!F17&lt;&gt;"",Planner!E18&lt;&gt;"",Planner!D17&lt;&gt;""),"M",IF(AND(Planner!E16&lt;&gt;"",Planner!E18&lt;&gt;"",Planner!D17="",Planner!F17=""),"CL",IF(AND(Planner!D17&lt;&gt;"",Planner!F17&lt;&gt;"",Planner!E16="",Planner!E18=""),"RW",IF((SUM(IF(Planner!E16="",1,0),(IF(Planner!F17="",1,0)),(IF(Planner!E18="",1,0)),(IF(Planner!D17="",1,0))))&gt;2,"E",(IF(Planner!E16="","T","")&amp;(IF(Planner!E18="","B",""))&amp;(IF(Planner!D17="","L",""))&amp;(IF(Planner!F17="","R","")))))))))</f>
        <v/>
      </c>
      <c r="BP24" s="94" t="str">
        <f>IF(Planner!F17="","",IF(AND(Planner!F16="",Planner!F18="",Planner!E17="",Planner!G17=""),"S",IF(AND(Planner!F16&lt;&gt;"",Planner!G17&lt;&gt;"",Planner!F18&lt;&gt;"",Planner!E17&lt;&gt;""),"M",IF(AND(Planner!F16&lt;&gt;"",Planner!F18&lt;&gt;"",Planner!E17="",Planner!G17=""),"CL",IF(AND(Planner!E17&lt;&gt;"",Planner!G17&lt;&gt;"",Planner!F16="",Planner!F18=""),"RW",IF((SUM(IF(Planner!F16="",1,0),(IF(Planner!G17="",1,0)),(IF(Planner!F18="",1,0)),(IF(Planner!E17="",1,0))))&gt;2,"E",(IF(Planner!F16="","T","")&amp;(IF(Planner!F18="","B",""))&amp;(IF(Planner!E17="","L",""))&amp;(IF(Planner!G17="","R","")))))))))</f>
        <v/>
      </c>
      <c r="BQ24" s="94" t="str">
        <f>IF(Planner!G17="","",IF(AND(Planner!G16="",Planner!G18="",Planner!F17="",Planner!H17=""),"S",IF(AND(Planner!G16&lt;&gt;"",Planner!H17&lt;&gt;"",Planner!G18&lt;&gt;"",Planner!F17&lt;&gt;""),"M",IF(AND(Planner!G16&lt;&gt;"",Planner!G18&lt;&gt;"",Planner!F17="",Planner!H17=""),"CL",IF(AND(Planner!F17&lt;&gt;"",Planner!H17&lt;&gt;"",Planner!G16="",Planner!G18=""),"RW",IF((SUM(IF(Planner!G16="",1,0),(IF(Planner!H17="",1,0)),(IF(Planner!G18="",1,0)),(IF(Planner!F17="",1,0))))&gt;2,"E",(IF(Planner!G16="","T","")&amp;(IF(Planner!G18="","B",""))&amp;(IF(Planner!F17="","L",""))&amp;(IF(Planner!H17="","R","")))))))))</f>
        <v/>
      </c>
      <c r="BR24" s="94" t="str">
        <f>IF(Planner!H17="","",IF(AND(Planner!H16="",Planner!H18="",Planner!G17="",Planner!I17=""),"S",IF(AND(Planner!H16&lt;&gt;"",Planner!I17&lt;&gt;"",Planner!H18&lt;&gt;"",Planner!G17&lt;&gt;""),"M",IF(AND(Planner!H16&lt;&gt;"",Planner!H18&lt;&gt;"",Planner!G17="",Planner!I17=""),"CL",IF(AND(Planner!G17&lt;&gt;"",Planner!I17&lt;&gt;"",Planner!H16="",Planner!H18=""),"RW",IF((SUM(IF(Planner!H16="",1,0),(IF(Planner!I17="",1,0)),(IF(Planner!H18="",1,0)),(IF(Planner!G17="",1,0))))&gt;2,"E",(IF(Planner!H16="","T","")&amp;(IF(Planner!H18="","B",""))&amp;(IF(Planner!G17="","L",""))&amp;(IF(Planner!I17="","R","")))))))))</f>
        <v/>
      </c>
      <c r="BS24" s="94" t="str">
        <f>IF(Planner!I17="","",IF(AND(Planner!I16="",Planner!I18="",Planner!H17="",Planner!J17=""),"S",IF(AND(Planner!I16&lt;&gt;"",Planner!J17&lt;&gt;"",Planner!I18&lt;&gt;"",Planner!H17&lt;&gt;""),"M",IF(AND(Planner!I16&lt;&gt;"",Planner!I18&lt;&gt;"",Planner!H17="",Planner!J17=""),"CL",IF(AND(Planner!H17&lt;&gt;"",Planner!J17&lt;&gt;"",Planner!I16="",Planner!I18=""),"RW",IF((SUM(IF(Planner!I16="",1,0),(IF(Planner!J17="",1,0)),(IF(Planner!I18="",1,0)),(IF(Planner!H17="",1,0))))&gt;2,"E",(IF(Planner!I16="","T","")&amp;(IF(Planner!I18="","B",""))&amp;(IF(Planner!H17="","L",""))&amp;(IF(Planner!J17="","R","")))))))))</f>
        <v/>
      </c>
      <c r="BT24" s="94" t="str">
        <f>IF(Planner!J17="","",IF(AND(Planner!J16="",Planner!J18="",Planner!I17="",Planner!K17=""),"S",IF(AND(Planner!J16&lt;&gt;"",Planner!K17&lt;&gt;"",Planner!J18&lt;&gt;"",Planner!I17&lt;&gt;""),"M",IF(AND(Planner!J16&lt;&gt;"",Planner!J18&lt;&gt;"",Planner!I17="",Planner!K17=""),"CL",IF(AND(Planner!I17&lt;&gt;"",Planner!K17&lt;&gt;"",Planner!J16="",Planner!J18=""),"RW",IF((SUM(IF(Planner!J16="",1,0),(IF(Planner!K17="",1,0)),(IF(Planner!J18="",1,0)),(IF(Planner!I17="",1,0))))&gt;2,"E",(IF(Planner!J16="","T","")&amp;(IF(Planner!J18="","B",""))&amp;(IF(Planner!I17="","L",""))&amp;(IF(Planner!K17="","R","")))))))))</f>
        <v/>
      </c>
      <c r="BU24" s="94" t="str">
        <f>IF(Planner!K17="","",IF(AND(Planner!K16="",Planner!K18="",Planner!J17="",Planner!L17=""),"S",IF(AND(Planner!K16&lt;&gt;"",Planner!L17&lt;&gt;"",Planner!K18&lt;&gt;"",Planner!J17&lt;&gt;""),"M",IF(AND(Planner!K16&lt;&gt;"",Planner!K18&lt;&gt;"",Planner!J17="",Planner!L17=""),"CL",IF(AND(Planner!J17&lt;&gt;"",Planner!L17&lt;&gt;"",Planner!K16="",Planner!K18=""),"RW",IF((SUM(IF(Planner!K16="",1,0),(IF(Planner!L17="",1,0)),(IF(Planner!K18="",1,0)),(IF(Planner!J17="",1,0))))&gt;2,"E",(IF(Planner!K16="","T","")&amp;(IF(Planner!K18="","B",""))&amp;(IF(Planner!J17="","L",""))&amp;(IF(Planner!L17="","R","")))))))))</f>
        <v/>
      </c>
      <c r="BV24" s="94" t="str">
        <f>IF(Planner!L17="","",IF(AND(Planner!L16="",Planner!L18="",Planner!K17="",Planner!M17=""),"S",IF(AND(Planner!L16&lt;&gt;"",Planner!M17&lt;&gt;"",Planner!L18&lt;&gt;"",Planner!K17&lt;&gt;""),"M",IF(AND(Planner!L16&lt;&gt;"",Planner!L18&lt;&gt;"",Planner!K17="",Planner!M17=""),"CL",IF(AND(Planner!K17&lt;&gt;"",Planner!M17&lt;&gt;"",Planner!L16="",Planner!L18=""),"RW",IF((SUM(IF(Planner!L16="",1,0),(IF(Planner!M17="",1,0)),(IF(Planner!L18="",1,0)),(IF(Planner!K17="",1,0))))&gt;2,"E",(IF(Planner!L16="","T","")&amp;(IF(Planner!L18="","B",""))&amp;(IF(Planner!K17="","L",""))&amp;(IF(Planner!M17="","R","")))))))))</f>
        <v/>
      </c>
      <c r="BW24" s="94" t="str">
        <f>IF(Planner!M17="","",IF(AND(Planner!M16="",Planner!M18="",Planner!L17="",Planner!N17=""),"S",IF(AND(Planner!M16&lt;&gt;"",Planner!N17&lt;&gt;"",Planner!M18&lt;&gt;"",Planner!L17&lt;&gt;""),"M",IF(AND(Planner!M16&lt;&gt;"",Planner!M18&lt;&gt;"",Planner!L17="",Planner!N17=""),"CL",IF(AND(Planner!L17&lt;&gt;"",Planner!N17&lt;&gt;"",Planner!M16="",Planner!M18=""),"RW",IF((SUM(IF(Planner!M16="",1,0),(IF(Planner!N17="",1,0)),(IF(Planner!M18="",1,0)),(IF(Planner!L17="",1,0))))&gt;2,"E",(IF(Planner!M16="","T","")&amp;(IF(Planner!M18="","B",""))&amp;(IF(Planner!L17="","L",""))&amp;(IF(Planner!N17="","R","")))))))))</f>
        <v/>
      </c>
      <c r="BX24" s="94" t="str">
        <f>IF(Planner!N17="","",IF(AND(Planner!N16="",Planner!N18="",Planner!M17="",Planner!O17=""),"S",IF(AND(Planner!N16&lt;&gt;"",Planner!O17&lt;&gt;"",Planner!N18&lt;&gt;"",Planner!M17&lt;&gt;""),"M",IF(AND(Planner!N16&lt;&gt;"",Planner!N18&lt;&gt;"",Planner!M17="",Planner!O17=""),"CL",IF(AND(Planner!M17&lt;&gt;"",Planner!O17&lt;&gt;"",Planner!N16="",Planner!N18=""),"RW",IF((SUM(IF(Planner!N16="",1,0),(IF(Planner!O17="",1,0)),(IF(Planner!N18="",1,0)),(IF(Planner!M17="",1,0))))&gt;2,"E",(IF(Planner!N16="","T","")&amp;(IF(Planner!N18="","B",""))&amp;(IF(Planner!M17="","L",""))&amp;(IF(Planner!O17="","R","")))))))))</f>
        <v/>
      </c>
      <c r="BY24" s="94" t="str">
        <f>IF(Planner!O17="","",IF(AND(Planner!O16="",Planner!O18="",Planner!N17="",Planner!P17=""),"S",IF(AND(Planner!O16&lt;&gt;"",Planner!P17&lt;&gt;"",Planner!O18&lt;&gt;"",Planner!N17&lt;&gt;""),"M",IF(AND(Planner!O16&lt;&gt;"",Planner!O18&lt;&gt;"",Planner!N17="",Planner!P17=""),"CL",IF(AND(Planner!N17&lt;&gt;"",Planner!P17&lt;&gt;"",Planner!O16="",Planner!O18=""),"RW",IF((SUM(IF(Planner!O16="",1,0),(IF(Planner!P17="",1,0)),(IF(Planner!O18="",1,0)),(IF(Planner!N17="",1,0))))&gt;2,"E",(IF(Planner!O16="","T","")&amp;(IF(Planner!O18="","B",""))&amp;(IF(Planner!N17="","L",""))&amp;(IF(Planner!P17="","R","")))))))))</f>
        <v/>
      </c>
      <c r="BZ24" s="94" t="str">
        <f>IF(Planner!P17="","",IF(AND(Planner!P16="",Planner!P18="",Planner!O17="",Planner!Q17=""),"S",IF(AND(Planner!P16&lt;&gt;"",Planner!Q17&lt;&gt;"",Planner!P18&lt;&gt;"",Planner!O17&lt;&gt;""),"M",IF(AND(Planner!P16&lt;&gt;"",Planner!P18&lt;&gt;"",Planner!O17="",Planner!Q17=""),"CL",IF(AND(Planner!O17&lt;&gt;"",Planner!Q17&lt;&gt;"",Planner!P16="",Planner!P18=""),"RW",IF((SUM(IF(Planner!P16="",1,0),(IF(Planner!Q17="",1,0)),(IF(Planner!P18="",1,0)),(IF(Planner!O17="",1,0))))&gt;2,"E",(IF(Planner!P16="","T","")&amp;(IF(Planner!P18="","B",""))&amp;(IF(Planner!O17="","L",""))&amp;(IF(Planner!Q17="","R","")))))))))</f>
        <v/>
      </c>
      <c r="CA24" s="94" t="str">
        <f>IF(Planner!Q17="","",IF(AND(Planner!Q16="",Planner!Q18="",Planner!P17="",Planner!R17=""),"S",IF(AND(Planner!Q16&lt;&gt;"",Planner!R17&lt;&gt;"",Planner!Q18&lt;&gt;"",Planner!P17&lt;&gt;""),"M",IF(AND(Planner!Q16&lt;&gt;"",Planner!Q18&lt;&gt;"",Planner!P17="",Planner!R17=""),"CL",IF(AND(Planner!P17&lt;&gt;"",Planner!R17&lt;&gt;"",Planner!Q16="",Planner!Q18=""),"RW",IF((SUM(IF(Planner!Q16="",1,0),(IF(Planner!R17="",1,0)),(IF(Planner!Q18="",1,0)),(IF(Planner!P17="",1,0))))&gt;2,"E",(IF(Planner!Q16="","T","")&amp;(IF(Planner!Q18="","B",""))&amp;(IF(Planner!P17="","L",""))&amp;(IF(Planner!R17="","R","")))))))))</f>
        <v/>
      </c>
      <c r="CB24" s="94" t="str">
        <f>IF(Planner!R17="","",IF(AND(Planner!R16="",Planner!R18="",Planner!Q17="",Planner!S17=""),"S",IF(AND(Planner!R16&lt;&gt;"",Planner!S17&lt;&gt;"",Planner!R18&lt;&gt;"",Planner!Q17&lt;&gt;""),"M",IF(AND(Planner!R16&lt;&gt;"",Planner!R18&lt;&gt;"",Planner!Q17="",Planner!S17=""),"CL",IF(AND(Planner!Q17&lt;&gt;"",Planner!S17&lt;&gt;"",Planner!R16="",Planner!R18=""),"RW",IF((SUM(IF(Planner!R16="",1,0),(IF(Planner!S17="",1,0)),(IF(Planner!R18="",1,0)),(IF(Planner!Q17="",1,0))))&gt;2,"E",(IF(Planner!R16="","T","")&amp;(IF(Planner!R18="","B",""))&amp;(IF(Planner!Q17="","L",""))&amp;(IF(Planner!S17="","R","")))))))))</f>
        <v/>
      </c>
      <c r="CC24" s="94" t="str">
        <f>IF(Planner!S17="","",IF(AND(Planner!S16="",Planner!S18="",Planner!R17="",Planner!T17=""),"S",IF(AND(Planner!S16&lt;&gt;"",Planner!T17&lt;&gt;"",Planner!S18&lt;&gt;"",Planner!R17&lt;&gt;""),"M",IF(AND(Planner!S16&lt;&gt;"",Planner!S18&lt;&gt;"",Planner!R17="",Planner!T17=""),"CL",IF(AND(Planner!R17&lt;&gt;"",Planner!T17&lt;&gt;"",Planner!S16="",Planner!S18=""),"RW",IF((SUM(IF(Planner!S16="",1,0),(IF(Planner!T17="",1,0)),(IF(Planner!S18="",1,0)),(IF(Planner!R17="",1,0))))&gt;2,"E",(IF(Planner!S16="","T","")&amp;(IF(Planner!S18="","B",""))&amp;(IF(Planner!R17="","L",""))&amp;(IF(Planner!T17="","R","")))))))))</f>
        <v/>
      </c>
      <c r="CD24" s="94" t="str">
        <f>IF(Planner!T17="","",IF(AND(Planner!T16="",Planner!T18="",Planner!S17="",Planner!U17=""),"S",IF(AND(Planner!T16&lt;&gt;"",Planner!U17&lt;&gt;"",Planner!T18&lt;&gt;"",Planner!S17&lt;&gt;""),"M",IF(AND(Planner!T16&lt;&gt;"",Planner!T18&lt;&gt;"",Planner!S17="",Planner!U17=""),"CL",IF(AND(Planner!S17&lt;&gt;"",Planner!U17&lt;&gt;"",Planner!T16="",Planner!T18=""),"RW",IF((SUM(IF(Planner!T16="",1,0),(IF(Planner!U17="",1,0)),(IF(Planner!T18="",1,0)),(IF(Planner!S17="",1,0))))&gt;2,"E",(IF(Planner!T16="","T","")&amp;(IF(Planner!T18="","B",""))&amp;(IF(Planner!S17="","L",""))&amp;(IF(Planner!U17="","R","")))))))))</f>
        <v/>
      </c>
      <c r="CE24" s="94" t="str">
        <f>IF(Planner!U17="","",IF(AND(Planner!U16="",Planner!U18="",Planner!T17="",Planner!V17=""),"S",IF(AND(Planner!U16&lt;&gt;"",Planner!V17&lt;&gt;"",Planner!U18&lt;&gt;"",Planner!T17&lt;&gt;""),"M",IF(AND(Planner!U16&lt;&gt;"",Planner!U18&lt;&gt;"",Planner!T17="",Planner!V17=""),"CL",IF(AND(Planner!T17&lt;&gt;"",Planner!V17&lt;&gt;"",Planner!U16="",Planner!U18=""),"RW",IF((SUM(IF(Planner!U16="",1,0),(IF(Planner!V17="",1,0)),(IF(Planner!U18="",1,0)),(IF(Planner!T17="",1,0))))&gt;2,"E",(IF(Planner!U16="","T","")&amp;(IF(Planner!U18="","B",""))&amp;(IF(Planner!T17="","L",""))&amp;(IF(Planner!V17="","R","")))))))))</f>
        <v/>
      </c>
      <c r="CF24" s="94" t="str">
        <f>IF(Planner!V17="","",IF(AND(Planner!V16="",Planner!V18="",Planner!U17="",Planner!W17=""),"S",IF(AND(Planner!V16&lt;&gt;"",Planner!W17&lt;&gt;"",Planner!V18&lt;&gt;"",Planner!U17&lt;&gt;""),"M",IF(AND(Planner!V16&lt;&gt;"",Planner!V18&lt;&gt;"",Planner!U17="",Planner!W17=""),"CL",IF(AND(Planner!U17&lt;&gt;"",Planner!W17&lt;&gt;"",Planner!V16="",Planner!V18=""),"RW",IF((SUM(IF(Planner!V16="",1,0),(IF(Planner!W17="",1,0)),(IF(Planner!V18="",1,0)),(IF(Planner!U17="",1,0))))&gt;2,"E",(IF(Planner!V16="","T","")&amp;(IF(Planner!V18="","B",""))&amp;(IF(Planner!U17="","L",""))&amp;(IF(Planner!W17="","R","")))))))))</f>
        <v/>
      </c>
      <c r="CG24" s="94" t="str">
        <f>IF(Planner!W17="","",IF(AND(Planner!W16="",Planner!W18="",Planner!V17="",Planner!X17=""),"S",IF(AND(Planner!W16&lt;&gt;"",Planner!X17&lt;&gt;"",Planner!W18&lt;&gt;"",Planner!V17&lt;&gt;""),"M",IF(AND(Planner!W16&lt;&gt;"",Planner!W18&lt;&gt;"",Planner!V17="",Planner!X17=""),"CL",IF(AND(Planner!V17&lt;&gt;"",Planner!X17&lt;&gt;"",Planner!W16="",Planner!W18=""),"RW",IF((SUM(IF(Planner!W16="",1,0),(IF(Planner!X17="",1,0)),(IF(Planner!W18="",1,0)),(IF(Planner!V17="",1,0))))&gt;2,"E",(IF(Planner!W16="","T","")&amp;(IF(Planner!W18="","B",""))&amp;(IF(Planner!V17="","L",""))&amp;(IF(Planner!X17="","R","")))))))))</f>
        <v/>
      </c>
      <c r="CH24" s="94" t="str">
        <f>IF(Planner!X17="","",IF(AND(Planner!X16="",Planner!X18="",Planner!W17="",Planner!Y17=""),"S",IF(AND(Planner!X16&lt;&gt;"",Planner!Y17&lt;&gt;"",Planner!X18&lt;&gt;"",Planner!W17&lt;&gt;""),"M",IF(AND(Planner!X16&lt;&gt;"",Planner!X18&lt;&gt;"",Planner!W17="",Planner!Y17=""),"CL",IF(AND(Planner!W17&lt;&gt;"",Planner!Y17&lt;&gt;"",Planner!X16="",Planner!X18=""),"RW",IF((SUM(IF(Planner!X16="",1,0),(IF(Planner!Y17="",1,0)),(IF(Planner!X18="",1,0)),(IF(Planner!W17="",1,0))))&gt;2,"E",(IF(Planner!X16="","T","")&amp;(IF(Planner!X18="","B",""))&amp;(IF(Planner!W17="","L",""))&amp;(IF(Planner!Y17="","R","")))))))))</f>
        <v/>
      </c>
      <c r="CI24" s="94" t="str">
        <f>IF(Planner!Y17="","",IF(AND(Planner!Y16="",Planner!Y18="",Planner!X17="",Planner!Z17=""),"S",IF(AND(Planner!Y16&lt;&gt;"",Planner!Z17&lt;&gt;"",Planner!Y18&lt;&gt;"",Planner!X17&lt;&gt;""),"M",IF(AND(Planner!Y16&lt;&gt;"",Planner!Y18&lt;&gt;"",Planner!X17="",Planner!Z17=""),"CL",IF(AND(Planner!X17&lt;&gt;"",Planner!Z17&lt;&gt;"",Planner!Y16="",Planner!Y18=""),"RW",IF((SUM(IF(Planner!Y16="",1,0),(IF(Planner!Z17="",1,0)),(IF(Planner!Y18="",1,0)),(IF(Planner!X17="",1,0))))&gt;2,"E",(IF(Planner!Y16="","T","")&amp;(IF(Planner!Y18="","B",""))&amp;(IF(Planner!X17="","L",""))&amp;(IF(Planner!Z17="","R","")))))))))</f>
        <v/>
      </c>
      <c r="CJ24" s="94" t="str">
        <f>IF(Planner!Z17="","",IF(AND(Planner!Z16="",Planner!Z18="",Planner!Y17="",Planner!AA17=""),"S",IF(AND(Planner!Z16&lt;&gt;"",Planner!AA17&lt;&gt;"",Planner!Z18&lt;&gt;"",Planner!Y17&lt;&gt;""),"M",IF(AND(Planner!Z16&lt;&gt;"",Planner!Z18&lt;&gt;"",Planner!Y17="",Planner!AA17=""),"CL",IF(AND(Planner!Y17&lt;&gt;"",Planner!AA17&lt;&gt;"",Planner!Z16="",Planner!Z18=""),"RW",IF((SUM(IF(Planner!Z16="",1,0),(IF(Planner!AA17="",1,0)),(IF(Planner!Z18="",1,0)),(IF(Planner!Y17="",1,0))))&gt;2,"E",(IF(Planner!Z16="","T","")&amp;(IF(Planner!Z18="","B",""))&amp;(IF(Planner!Y17="","L",""))&amp;(IF(Planner!AA17="","R","")))))))))</f>
        <v/>
      </c>
      <c r="CK24" s="94" t="str">
        <f>IF(Planner!AA17="","",IF(AND(Planner!AA16="",Planner!AA18="",Planner!Z17="",Planner!AB17=""),"S",IF(AND(Planner!AA16&lt;&gt;"",Planner!AB17&lt;&gt;"",Planner!AA18&lt;&gt;"",Planner!Z17&lt;&gt;""),"M",IF(AND(Planner!AA16&lt;&gt;"",Planner!AA18&lt;&gt;"",Planner!Z17="",Planner!AB17=""),"CL",IF(AND(Planner!Z17&lt;&gt;"",Planner!AB17&lt;&gt;"",Planner!AA16="",Planner!AA18=""),"RW",IF((SUM(IF(Planner!AA16="",1,0),(IF(Planner!AB17="",1,0)),(IF(Planner!AA18="",1,0)),(IF(Planner!Z17="",1,0))))&gt;2,"E",(IF(Planner!AA16="","T","")&amp;(IF(Planner!AA18="","B",""))&amp;(IF(Planner!Z17="","L",""))&amp;(IF(Planner!AB17="","R","")))))))))</f>
        <v/>
      </c>
      <c r="CL24" s="94" t="str">
        <f>IF(Planner!AB17="","",IF(AND(Planner!AB16="",Planner!AB18="",Planner!AA17="",Planner!AC17=""),"S",IF(AND(Planner!AB16&lt;&gt;"",Planner!AC17&lt;&gt;"",Planner!AB18&lt;&gt;"",Planner!AA17&lt;&gt;""),"M",IF(AND(Planner!AB16&lt;&gt;"",Planner!AB18&lt;&gt;"",Planner!AA17="",Planner!AC17=""),"CL",IF(AND(Planner!AA17&lt;&gt;"",Planner!AC17&lt;&gt;"",Planner!AB16="",Planner!AB18=""),"RW",IF((SUM(IF(Planner!AB16="",1,0),(IF(Planner!AC17="",1,0)),(IF(Planner!AB18="",1,0)),(IF(Planner!AA17="",1,0))))&gt;2,"E",(IF(Planner!AB16="","T","")&amp;(IF(Planner!AB18="","B",""))&amp;(IF(Planner!AA17="","L",""))&amp;(IF(Planner!AC17="","R","")))))))))</f>
        <v/>
      </c>
      <c r="CM24" s="94" t="str">
        <f>IF(Planner!AC17="","",IF(AND(Planner!AC16="",Planner!AC18="",Planner!AB17="",Planner!AD17=""),"S",IF(AND(Planner!AC16&lt;&gt;"",Planner!AD17&lt;&gt;"",Planner!AC18&lt;&gt;"",Planner!AB17&lt;&gt;""),"M",IF(AND(Planner!AC16&lt;&gt;"",Planner!AC18&lt;&gt;"",Planner!AB17="",Planner!AD17=""),"CL",IF(AND(Planner!AB17&lt;&gt;"",Planner!AD17&lt;&gt;"",Planner!AC16="",Planner!AC18=""),"RW",IF((SUM(IF(Planner!AC16="",1,0),(IF(Planner!AD17="",1,0)),(IF(Planner!AC18="",1,0)),(IF(Planner!AB17="",1,0))))&gt;2,"E",(IF(Planner!AC16="","T","")&amp;(IF(Planner!AC18="","B",""))&amp;(IF(Planner!AB17="","L",""))&amp;(IF(Planner!AD17="","R","")))))))))</f>
        <v/>
      </c>
      <c r="CN24" s="94" t="str">
        <f>IF(Planner!AD17="","",IF(AND(Planner!AD16="",Planner!AD18="",Planner!AC17="",Planner!AE17=""),"S",IF(AND(Planner!AD16&lt;&gt;"",Planner!AE17&lt;&gt;"",Planner!AD18&lt;&gt;"",Planner!AC17&lt;&gt;""),"M",IF(AND(Planner!AD16&lt;&gt;"",Planner!AD18&lt;&gt;"",Planner!AC17="",Planner!AE17=""),"CL",IF(AND(Planner!AC17&lt;&gt;"",Planner!AE17&lt;&gt;"",Planner!AD16="",Planner!AD18=""),"RW",IF((SUM(IF(Planner!AD16="",1,0),(IF(Planner!AE17="",1,0)),(IF(Planner!AD18="",1,0)),(IF(Planner!AC17="",1,0))))&gt;2,"E",(IF(Planner!AD16="","T","")&amp;(IF(Planner!AD18="","B",""))&amp;(IF(Planner!AC17="","L",""))&amp;(IF(Planner!AE17="","R","")))))))))</f>
        <v/>
      </c>
      <c r="CO24" s="94" t="str">
        <f>IF(Planner!AE17="","",IF(AND(Planner!AE16="",Planner!AE18="",Planner!AD17="",Planner!AF17=""),"S",IF(AND(Planner!AE16&lt;&gt;"",Planner!AF17&lt;&gt;"",Planner!AE18&lt;&gt;"",Planner!AD17&lt;&gt;""),"M",IF(AND(Planner!AE16&lt;&gt;"",Planner!AE18&lt;&gt;"",Planner!AD17="",Planner!AF17=""),"CL",IF(AND(Planner!AD17&lt;&gt;"",Planner!AF17&lt;&gt;"",Planner!AE16="",Planner!AE18=""),"RW",IF((SUM(IF(Planner!AE16="",1,0),(IF(Planner!AF17="",1,0)),(IF(Planner!AE18="",1,0)),(IF(Planner!AD17="",1,0))))&gt;2,"E",(IF(Planner!AE16="","T","")&amp;(IF(Planner!AE18="","B",""))&amp;(IF(Planner!AD17="","L",""))&amp;(IF(Planner!AF17="","R","")))))))))</f>
        <v/>
      </c>
      <c r="CP24" s="94" t="str">
        <f>IF(Planner!AF17="","",IF(AND(Planner!AF16="",Planner!AF18="",Planner!AE17="",Planner!AG17=""),"S",IF(AND(Planner!AF16&lt;&gt;"",Planner!AG17&lt;&gt;"",Planner!AF18&lt;&gt;"",Planner!AE17&lt;&gt;""),"M",IF(AND(Planner!AF16&lt;&gt;"",Planner!AF18&lt;&gt;"",Planner!AE17="",Planner!AG17=""),"CL",IF(AND(Planner!AE17&lt;&gt;"",Planner!AG17&lt;&gt;"",Planner!AF16="",Planner!AF18=""),"RW",IF((SUM(IF(Planner!AF16="",1,0),(IF(Planner!AG17="",1,0)),(IF(Planner!AF18="",1,0)),(IF(Planner!AE17="",1,0))))&gt;2,"E",(IF(Planner!AF16="","T","")&amp;(IF(Planner!AF18="","B",""))&amp;(IF(Planner!AE17="","L",""))&amp;(IF(Planner!AG17="","R","")))))))))</f>
        <v/>
      </c>
      <c r="CQ24" s="94" t="str">
        <f>IF(Planner!AG17="","",IF(AND(Planner!AG16="",Planner!AG18="",Planner!AF17="",Planner!AH17=""),"S",IF(AND(Planner!AG16&lt;&gt;"",Planner!AH17&lt;&gt;"",Planner!AG18&lt;&gt;"",Planner!AF17&lt;&gt;""),"M",IF(AND(Planner!AG16&lt;&gt;"",Planner!AG18&lt;&gt;"",Planner!AF17="",Planner!AH17=""),"CL",IF(AND(Planner!AF17&lt;&gt;"",Planner!AH17&lt;&gt;"",Planner!AG16="",Planner!AG18=""),"RW",IF((SUM(IF(Planner!AG16="",1,0),(IF(Planner!AH17="",1,0)),(IF(Planner!AG18="",1,0)),(IF(Planner!AF17="",1,0))))&gt;2,"E",(IF(Planner!AG16="","T","")&amp;(IF(Planner!AG18="","B",""))&amp;(IF(Planner!AF17="","L",""))&amp;(IF(Planner!AH17="","R","")))))))))</f>
        <v/>
      </c>
      <c r="CR24" s="94" t="str">
        <f>IF(Planner!AH17="","",IF(AND(Planner!AH16="",Planner!AH18="",Planner!AG17="",Planner!AI17=""),"S",IF(AND(Planner!AH16&lt;&gt;"",Planner!AI17&lt;&gt;"",Planner!AH18&lt;&gt;"",Planner!AG17&lt;&gt;""),"M",IF(AND(Planner!AH16&lt;&gt;"",Planner!AH18&lt;&gt;"",Planner!AG17="",Planner!AI17=""),"CL",IF(AND(Planner!AG17&lt;&gt;"",Planner!AI17&lt;&gt;"",Planner!AH16="",Planner!AH18=""),"RW",IF((SUM(IF(Planner!AH16="",1,0),(IF(Planner!AI17="",1,0)),(IF(Planner!AH18="",1,0)),(IF(Planner!AG17="",1,0))))&gt;2,"E",(IF(Planner!AH16="","T","")&amp;(IF(Planner!AH18="","B",""))&amp;(IF(Planner!AG17="","L",""))&amp;(IF(Planner!AI17="","R","")))))))))</f>
        <v/>
      </c>
      <c r="CS24" s="94" t="str">
        <f>IF(Planner!AI17="","",IF(AND(Planner!AI16="",Planner!AI18="",Planner!AH17="",Planner!AJ17=""),"S",IF(AND(Planner!AI16&lt;&gt;"",Planner!AJ17&lt;&gt;"",Planner!AI18&lt;&gt;"",Planner!AH17&lt;&gt;""),"M",IF(AND(Planner!AI16&lt;&gt;"",Planner!AI18&lt;&gt;"",Planner!AH17="",Planner!AJ17=""),"CL",IF(AND(Planner!AH17&lt;&gt;"",Planner!AJ17&lt;&gt;"",Planner!AI16="",Planner!AI18=""),"RW",IF((SUM(IF(Planner!AI16="",1,0),(IF(Planner!AJ17="",1,0)),(IF(Planner!AI18="",1,0)),(IF(Planner!AH17="",1,0))))&gt;2,"E",(IF(Planner!AI16="","T","")&amp;(IF(Planner!AI18="","B",""))&amp;(IF(Planner!AH17="","L",""))&amp;(IF(Planner!AJ17="","R","")))))))))</f>
        <v/>
      </c>
      <c r="CT24" s="94" t="str">
        <f>IF(Planner!AJ17="","",IF(AND(Planner!AJ16="",Planner!AJ18="",Planner!AI17="",Planner!AK17=""),"S",IF(AND(Planner!AJ16&lt;&gt;"",Planner!AK17&lt;&gt;"",Planner!AJ18&lt;&gt;"",Planner!AI17&lt;&gt;""),"M",IF(AND(Planner!AJ16&lt;&gt;"",Planner!AJ18&lt;&gt;"",Planner!AI17="",Planner!AK17=""),"CL",IF(AND(Planner!AI17&lt;&gt;"",Planner!AK17&lt;&gt;"",Planner!AJ16="",Planner!AJ18=""),"RW",IF((SUM(IF(Planner!AJ16="",1,0),(IF(Planner!AK17="",1,0)),(IF(Planner!AJ18="",1,0)),(IF(Planner!AI17="",1,0))))&gt;2,"E",(IF(Planner!AJ16="","T","")&amp;(IF(Planner!AJ18="","B",""))&amp;(IF(Planner!AI17="","L",""))&amp;(IF(Planner!AK17="","R","")))))))))</f>
        <v/>
      </c>
      <c r="CU24" s="94" t="str">
        <f>IF(Planner!AK17="","",IF(AND(Planner!AK16="",Planner!AK18="",Planner!AJ17="",Planner!AL17=""),"S",IF(AND(Planner!AK16&lt;&gt;"",Planner!AL17&lt;&gt;"",Planner!AK18&lt;&gt;"",Planner!AJ17&lt;&gt;""),"M",IF(AND(Planner!AK16&lt;&gt;"",Planner!AK18&lt;&gt;"",Planner!AJ17="",Planner!AL17=""),"CL",IF(AND(Planner!AJ17&lt;&gt;"",Planner!AL17&lt;&gt;"",Planner!AK16="",Planner!AK18=""),"RW",IF((SUM(IF(Planner!AK16="",1,0),(IF(Planner!AL17="",1,0)),(IF(Planner!AK18="",1,0)),(IF(Planner!AJ17="",1,0))))&gt;2,"E",(IF(Planner!AK16="","T","")&amp;(IF(Planner!AK18="","B",""))&amp;(IF(Planner!AJ17="","L",""))&amp;(IF(Planner!AL17="","R","")))))))))</f>
        <v/>
      </c>
      <c r="CV24" s="94" t="str">
        <f>IF(Planner!AL17="","",IF(AND(Planner!AL16="",Planner!AL18="",Planner!AK17="",Planner!AM17=""),"S",IF(AND(Planner!AL16&lt;&gt;"",Planner!AM17&lt;&gt;"",Planner!AL18&lt;&gt;"",Planner!AK17&lt;&gt;""),"M",IF(AND(Planner!AL16&lt;&gt;"",Planner!AL18&lt;&gt;"",Planner!AK17="",Planner!AM17=""),"CL",IF(AND(Planner!AK17&lt;&gt;"",Planner!AM17&lt;&gt;"",Planner!AL16="",Planner!AL18=""),"RW",IF((SUM(IF(Planner!AL16="",1,0),(IF(Planner!AM17="",1,0)),(IF(Planner!AL18="",1,0)),(IF(Planner!AK17="",1,0))))&gt;2,"E",(IF(Planner!AL16="","T","")&amp;(IF(Planner!AL18="","B",""))&amp;(IF(Planner!AK17="","L",""))&amp;(IF(Planner!AM17="","R","")))))))))</f>
        <v/>
      </c>
      <c r="CW24" s="94" t="str">
        <f>IF(Planner!AM17="","",IF(AND(Planner!AM16="",Planner!AM18="",Planner!AL17="",Planner!AN17=""),"S",IF(AND(Planner!AM16&lt;&gt;"",Planner!AN17&lt;&gt;"",Planner!AM18&lt;&gt;"",Planner!AL17&lt;&gt;""),"M",IF(AND(Planner!AM16&lt;&gt;"",Planner!AM18&lt;&gt;"",Planner!AL17="",Planner!AN17=""),"CL",IF(AND(Planner!AL17&lt;&gt;"",Planner!AN17&lt;&gt;"",Planner!AM16="",Planner!AM18=""),"RW",IF((SUM(IF(Planner!AM16="",1,0),(IF(Planner!AN17="",1,0)),(IF(Planner!AM18="",1,0)),(IF(Planner!AL17="",1,0))))&gt;2,"E",(IF(Planner!AM16="","T","")&amp;(IF(Planner!AM18="","B",""))&amp;(IF(Planner!AL17="","L",""))&amp;(IF(Planner!AN17="","R","")))))))))</f>
        <v/>
      </c>
      <c r="CX24" s="94" t="str">
        <f>IF(Planner!AN17="","",IF(AND(Planner!AN16="",Planner!AN18="",Planner!AM17="",Planner!AO17=""),"S",IF(AND(Planner!AN16&lt;&gt;"",Planner!AO17&lt;&gt;"",Planner!AN18&lt;&gt;"",Planner!AM17&lt;&gt;""),"M",IF(AND(Planner!AN16&lt;&gt;"",Planner!AN18&lt;&gt;"",Planner!AM17="",Planner!AO17=""),"CL",IF(AND(Planner!AM17&lt;&gt;"",Planner!AO17&lt;&gt;"",Planner!AN16="",Planner!AN18=""),"RW",IF((SUM(IF(Planner!AN16="",1,0),(IF(Planner!AO17="",1,0)),(IF(Planner!AN18="",1,0)),(IF(Planner!AM17="",1,0))))&gt;2,"E",(IF(Planner!AN16="","T","")&amp;(IF(Planner!AN18="","B",""))&amp;(IF(Planner!AM17="","L",""))&amp;(IF(Planner!AO17="","R","")))))))))</f>
        <v/>
      </c>
      <c r="CY24" s="94" t="str">
        <f>IF(Planner!AO17="","",IF(AND(Planner!AO16="",Planner!AO18="",Planner!AN17="",Planner!AP17=""),"S",IF(AND(Planner!AO16&lt;&gt;"",Planner!AP17&lt;&gt;"",Planner!AO18&lt;&gt;"",Planner!AN17&lt;&gt;""),"M",IF(AND(Planner!AO16&lt;&gt;"",Planner!AO18&lt;&gt;"",Planner!AN17="",Planner!AP17=""),"CL",IF(AND(Planner!AN17&lt;&gt;"",Planner!AP17&lt;&gt;"",Planner!AO16="",Planner!AO18=""),"RW",IF((SUM(IF(Planner!AO16="",1,0),(IF(Planner!AP17="",1,0)),(IF(Planner!AO18="",1,0)),(IF(Planner!AN17="",1,0))))&gt;2,"E",(IF(Planner!AO16="","T","")&amp;(IF(Planner!AO18="","B",""))&amp;(IF(Planner!AN17="","L",""))&amp;(IF(Planner!AP17="","R","")))))))))</f>
        <v/>
      </c>
      <c r="CZ24" s="94" t="str">
        <f>IF(Planner!AP17="","",IF(AND(Planner!AP16="",Planner!AP18="",Planner!AO17="",Planner!AQ17=""),"S",IF(AND(Planner!AP16&lt;&gt;"",Planner!AQ17&lt;&gt;"",Planner!AP18&lt;&gt;"",Planner!AO17&lt;&gt;""),"M",IF(AND(Planner!AP16&lt;&gt;"",Planner!AP18&lt;&gt;"",Planner!AO17="",Planner!AQ17=""),"CL",IF(AND(Planner!AO17&lt;&gt;"",Planner!AQ17&lt;&gt;"",Planner!AP16="",Planner!AP18=""),"RW",IF((SUM(IF(Planner!AP16="",1,0),(IF(Planner!AQ17="",1,0)),(IF(Planner!AP18="",1,0)),(IF(Planner!AO17="",1,0))))&gt;2,"E",(IF(Planner!AP16="","T","")&amp;(IF(Planner!AP18="","B",""))&amp;(IF(Planner!AO17="","L",""))&amp;(IF(Planner!AQ17="","R","")))))))))</f>
        <v/>
      </c>
      <c r="DA24" s="94" t="str">
        <f>IF(Planner!AQ17="","",IF(AND(Planner!AQ16="",Planner!AQ18="",Planner!AP17="",Planner!AR17=""),"S",IF(AND(Planner!AQ16&lt;&gt;"",Planner!AR17&lt;&gt;"",Planner!AQ18&lt;&gt;"",Planner!AP17&lt;&gt;""),"M",IF(AND(Planner!AQ16&lt;&gt;"",Planner!AQ18&lt;&gt;"",Planner!AP17="",Planner!AR17=""),"CL",IF(AND(Planner!AP17&lt;&gt;"",Planner!AR17&lt;&gt;"",Planner!AQ16="",Planner!AQ18=""),"RW",IF((SUM(IF(Planner!AQ16="",1,0),(IF(Planner!AR17="",1,0)),(IF(Planner!AQ18="",1,0)),(IF(Planner!AP17="",1,0))))&gt;2,"E",(IF(Planner!AQ16="","T","")&amp;(IF(Planner!AQ18="","B",""))&amp;(IF(Planner!AP17="","L",""))&amp;(IF(Planner!AR17="","R","")))))))))</f>
        <v/>
      </c>
      <c r="DB24" s="94" t="str">
        <f>IF(Planner!AR17="","",IF(AND(Planner!AR16="",Planner!AR18="",Planner!AQ17="",Planner!AS17=""),"S",IF(AND(Planner!AR16&lt;&gt;"",Planner!AS17&lt;&gt;"",Planner!AR18&lt;&gt;"",Planner!AQ17&lt;&gt;""),"M",IF(AND(Planner!AR16&lt;&gt;"",Planner!AR18&lt;&gt;"",Planner!AQ17="",Planner!AS17=""),"CL",IF(AND(Planner!AQ17&lt;&gt;"",Planner!AS17&lt;&gt;"",Planner!AR16="",Planner!AR18=""),"RW",IF((SUM(IF(Planner!AR16="",1,0),(IF(Planner!AS17="",1,0)),(IF(Planner!AR18="",1,0)),(IF(Planner!AQ17="",1,0))))&gt;2,"E",(IF(Planner!AR16="","T","")&amp;(IF(Planner!AR18="","B",""))&amp;(IF(Planner!AQ17="","L",""))&amp;(IF(Planner!AS17="","R","")))))))))</f>
        <v/>
      </c>
      <c r="DC24" s="94" t="str">
        <f>IF(Planner!AS17="","",IF(AND(Planner!AS16="",Planner!AS18="",Planner!AR17="",Planner!AT17=""),"S",IF(AND(Planner!AS16&lt;&gt;"",Planner!AT17&lt;&gt;"",Planner!AS18&lt;&gt;"",Planner!AR17&lt;&gt;""),"M",IF(AND(Planner!AS16&lt;&gt;"",Planner!AS18&lt;&gt;"",Planner!AR17="",Planner!AT17=""),"CL",IF(AND(Planner!AR17&lt;&gt;"",Planner!AT17&lt;&gt;"",Planner!AS16="",Planner!AS18=""),"RW",IF((SUM(IF(Planner!AS16="",1,0),(IF(Planner!AT17="",1,0)),(IF(Planner!AS18="",1,0)),(IF(Planner!AR17="",1,0))))&gt;2,"E",(IF(Planner!AS16="","T","")&amp;(IF(Planner!AS18="","B",""))&amp;(IF(Planner!AR17="","L",""))&amp;(IF(Planner!AT17="","R","")))))))))</f>
        <v/>
      </c>
      <c r="DD24" s="94" t="str">
        <f>IF(Planner!AT17="","",IF(AND(Planner!AT16="",Planner!AT18="",Planner!AS17="",Planner!AU17=""),"S",IF(AND(Planner!AT16&lt;&gt;"",Planner!AU17&lt;&gt;"",Planner!AT18&lt;&gt;"",Planner!AS17&lt;&gt;""),"M",IF(AND(Planner!AT16&lt;&gt;"",Planner!AT18&lt;&gt;"",Planner!AS17="",Planner!AU17=""),"CL",IF(AND(Planner!AS17&lt;&gt;"",Planner!AU17&lt;&gt;"",Planner!AT16="",Planner!AT18=""),"RW",IF((SUM(IF(Planner!AT16="",1,0),(IF(Planner!AU17="",1,0)),(IF(Planner!AT18="",1,0)),(IF(Planner!AS17="",1,0))))&gt;2,"E",(IF(Planner!AT16="","T","")&amp;(IF(Planner!AT18="","B",""))&amp;(IF(Planner!AS17="","L",""))&amp;(IF(Planner!AU17="","R","")))))))))</f>
        <v/>
      </c>
      <c r="DE24" s="94" t="str">
        <f>IF(Planner!AU17="","",IF(AND(Planner!AU16="",Planner!AU18="",Planner!AT17="",Planner!AV17=""),"S",IF(AND(Planner!AU16&lt;&gt;"",Planner!AV17&lt;&gt;"",Planner!AU18&lt;&gt;"",Planner!AT17&lt;&gt;""),"M",IF(AND(Planner!AU16&lt;&gt;"",Planner!AU18&lt;&gt;"",Planner!AT17="",Planner!AV17=""),"CL",IF(AND(Planner!AT17&lt;&gt;"",Planner!AV17&lt;&gt;"",Planner!AU16="",Planner!AU18=""),"RW",IF((SUM(IF(Planner!AU16="",1,0),(IF(Planner!AV17="",1,0)),(IF(Planner!AU18="",1,0)),(IF(Planner!AT17="",1,0))))&gt;2,"E",(IF(Planner!AU16="","T","")&amp;(IF(Planner!AU18="","B",""))&amp;(IF(Planner!AT17="","L",""))&amp;(IF(Planner!AV17="","R","")))))))))</f>
        <v/>
      </c>
      <c r="DF24" s="94" t="str">
        <f>IF(Planner!AV17="","",IF(AND(Planner!AV16="",Planner!AV18="",Planner!AU17="",Planner!AW17=""),"S",IF(AND(Planner!AV16&lt;&gt;"",Planner!AW17&lt;&gt;"",Planner!AV18&lt;&gt;"",Planner!AU17&lt;&gt;""),"M",IF(AND(Planner!AV16&lt;&gt;"",Planner!AV18&lt;&gt;"",Planner!AU17="",Planner!AW17=""),"CL",IF(AND(Planner!AU17&lt;&gt;"",Planner!AW17&lt;&gt;"",Planner!AV16="",Planner!AV18=""),"RW",IF((SUM(IF(Planner!AV16="",1,0),(IF(Planner!AW17="",1,0)),(IF(Planner!AV18="",1,0)),(IF(Planner!AU17="",1,0))))&gt;2,"E",(IF(Planner!AV16="","T","")&amp;(IF(Planner!AV18="","B",""))&amp;(IF(Planner!AU17="","L",""))&amp;(IF(Planner!AW17="","R","")))))))))</f>
        <v/>
      </c>
      <c r="DG24" s="94" t="str">
        <f>IF(Planner!AW17="","",IF(AND(Planner!AW16="",Planner!AW18="",Planner!AV17="",Planner!AX17=""),"S",IF(AND(Planner!AW16&lt;&gt;"",Planner!AX17&lt;&gt;"",Planner!AW18&lt;&gt;"",Planner!AV17&lt;&gt;""),"M",IF(AND(Planner!AW16&lt;&gt;"",Planner!AW18&lt;&gt;"",Planner!AV17="",Planner!AX17=""),"CL",IF(AND(Planner!AV17&lt;&gt;"",Planner!AX17&lt;&gt;"",Planner!AW16="",Planner!AW18=""),"RW",IF((SUM(IF(Planner!AW16="",1,0),(IF(Planner!AX17="",1,0)),(IF(Planner!AW18="",1,0)),(IF(Planner!AV17="",1,0))))&gt;2,"E",(IF(Planner!AW16="","T","")&amp;(IF(Planner!AW18="","B",""))&amp;(IF(Planner!AV17="","L",""))&amp;(IF(Planner!AX17="","R","")))))))))</f>
        <v/>
      </c>
      <c r="DH24" s="94" t="str">
        <f>IF(Planner!AX17="","",IF(AND(Planner!AX16="",Planner!AX18="",Planner!AW17="",Planner!AY17=""),"S",IF(AND(Planner!AX16&lt;&gt;"",Planner!AY17&lt;&gt;"",Planner!AX18&lt;&gt;"",Planner!AW17&lt;&gt;""),"M",IF(AND(Planner!AX16&lt;&gt;"",Planner!AX18&lt;&gt;"",Planner!AW17="",Planner!AY17=""),"CL",IF(AND(Planner!AW17&lt;&gt;"",Planner!AY17&lt;&gt;"",Planner!AX16="",Planner!AX18=""),"RW",IF((SUM(IF(Planner!AX16="",1,0),(IF(Planner!AY17="",1,0)),(IF(Planner!AX18="",1,0)),(IF(Planner!AW17="",1,0))))&gt;2,"E",(IF(Planner!AX16="","T","")&amp;(IF(Planner!AX18="","B",""))&amp;(IF(Planner!AW17="","L",""))&amp;(IF(Planner!AY17="","R","")))))))))</f>
        <v/>
      </c>
      <c r="DI24" s="94" t="str">
        <f>IF(Planner!AY17="","",IF(AND(Planner!AY16="",Planner!AY18="",Planner!AX17="",Planner!AZ17=""),"S",IF(AND(Planner!AY16&lt;&gt;"",Planner!AZ17&lt;&gt;"",Planner!AY18&lt;&gt;"",Planner!AX17&lt;&gt;""),"M",IF(AND(Planner!AY16&lt;&gt;"",Planner!AY18&lt;&gt;"",Planner!AX17="",Planner!AZ17=""),"CL",IF(AND(Planner!AX17&lt;&gt;"",Planner!AZ17&lt;&gt;"",Planner!AY16="",Planner!AY18=""),"RW",IF((SUM(IF(Planner!AY16="",1,0),(IF(Planner!AZ17="",1,0)),(IF(Planner!AY18="",1,0)),(IF(Planner!AX17="",1,0))))&gt;2,"E",(IF(Planner!AY16="","T","")&amp;(IF(Planner!AY18="","B",""))&amp;(IF(Planner!AX17="","L",""))&amp;(IF(Planner!AZ17="","R","")))))))))</f>
        <v/>
      </c>
      <c r="DK24" s="94" t="str">
        <f t="shared" si="52"/>
        <v/>
      </c>
      <c r="DL24" s="94" t="str">
        <f t="shared" si="53"/>
        <v/>
      </c>
      <c r="DM24" s="94" t="str">
        <f t="shared" si="54"/>
        <v/>
      </c>
      <c r="DN24" s="94" t="str">
        <f t="shared" si="55"/>
        <v/>
      </c>
      <c r="DO24" s="94" t="str">
        <f t="shared" si="56"/>
        <v/>
      </c>
      <c r="DP24" s="94" t="str">
        <f t="shared" si="57"/>
        <v/>
      </c>
      <c r="DQ24" s="94" t="str">
        <f t="shared" si="58"/>
        <v/>
      </c>
      <c r="DR24" s="94" t="str">
        <f t="shared" si="59"/>
        <v/>
      </c>
      <c r="DS24" s="94" t="str">
        <f t="shared" si="60"/>
        <v/>
      </c>
      <c r="DT24" s="94" t="str">
        <f t="shared" si="61"/>
        <v/>
      </c>
      <c r="DU24" s="94" t="str">
        <f t="shared" si="62"/>
        <v/>
      </c>
      <c r="DV24" s="94" t="str">
        <f t="shared" si="63"/>
        <v/>
      </c>
      <c r="DW24" s="94" t="str">
        <f t="shared" si="64"/>
        <v/>
      </c>
      <c r="DX24" s="94" t="str">
        <f t="shared" si="65"/>
        <v/>
      </c>
      <c r="DY24" s="94" t="str">
        <f t="shared" si="66"/>
        <v/>
      </c>
      <c r="DZ24" s="94" t="str">
        <f t="shared" si="67"/>
        <v/>
      </c>
      <c r="EA24" s="94" t="str">
        <f t="shared" si="68"/>
        <v/>
      </c>
      <c r="EB24" s="94" t="str">
        <f t="shared" si="69"/>
        <v/>
      </c>
      <c r="EC24" s="94" t="str">
        <f t="shared" si="70"/>
        <v/>
      </c>
      <c r="ED24" s="94" t="str">
        <f t="shared" si="71"/>
        <v/>
      </c>
      <c r="EE24" s="94" t="str">
        <f t="shared" si="72"/>
        <v/>
      </c>
      <c r="EF24" s="94" t="str">
        <f t="shared" si="73"/>
        <v/>
      </c>
      <c r="EG24" s="94" t="str">
        <f t="shared" si="74"/>
        <v/>
      </c>
      <c r="EH24" s="94" t="str">
        <f t="shared" si="75"/>
        <v/>
      </c>
      <c r="EI24" s="94" t="str">
        <f t="shared" si="76"/>
        <v/>
      </c>
      <c r="EJ24" s="94" t="str">
        <f t="shared" si="77"/>
        <v/>
      </c>
      <c r="EK24" s="94" t="str">
        <f t="shared" si="78"/>
        <v/>
      </c>
      <c r="EL24" s="94" t="str">
        <f t="shared" si="79"/>
        <v/>
      </c>
      <c r="EM24" s="94" t="str">
        <f t="shared" si="80"/>
        <v/>
      </c>
      <c r="EN24" s="94" t="str">
        <f t="shared" si="81"/>
        <v/>
      </c>
      <c r="EO24" s="94" t="str">
        <f t="shared" si="82"/>
        <v/>
      </c>
      <c r="EP24" s="94" t="str">
        <f t="shared" si="83"/>
        <v/>
      </c>
      <c r="EQ24" s="94" t="str">
        <f t="shared" si="84"/>
        <v/>
      </c>
      <c r="ER24" s="94" t="str">
        <f t="shared" si="85"/>
        <v/>
      </c>
      <c r="ES24" s="94" t="str">
        <f t="shared" si="86"/>
        <v/>
      </c>
      <c r="ET24" s="94" t="str">
        <f t="shared" si="87"/>
        <v/>
      </c>
      <c r="EU24" s="94" t="str">
        <f t="shared" si="88"/>
        <v/>
      </c>
      <c r="EV24" s="94" t="str">
        <f t="shared" si="89"/>
        <v/>
      </c>
      <c r="EW24" s="94" t="str">
        <f t="shared" si="90"/>
        <v/>
      </c>
      <c r="EX24" s="94" t="str">
        <f t="shared" si="91"/>
        <v/>
      </c>
      <c r="EY24" s="94" t="str">
        <f t="shared" si="92"/>
        <v/>
      </c>
      <c r="EZ24" s="94" t="str">
        <f t="shared" si="93"/>
        <v/>
      </c>
      <c r="FA24" s="94" t="str">
        <f t="shared" si="94"/>
        <v/>
      </c>
      <c r="FB24" s="94" t="str">
        <f t="shared" si="95"/>
        <v/>
      </c>
      <c r="FC24" s="94" t="str">
        <f t="shared" si="96"/>
        <v/>
      </c>
      <c r="FD24" s="94" t="str">
        <f t="shared" si="97"/>
        <v/>
      </c>
      <c r="FE24" s="94" t="str">
        <f t="shared" si="98"/>
        <v/>
      </c>
      <c r="FF24" s="94" t="str">
        <f t="shared" si="99"/>
        <v/>
      </c>
      <c r="FG24" s="94" t="str">
        <f t="shared" si="100"/>
        <v/>
      </c>
      <c r="FH24" s="94" t="str">
        <f t="shared" si="101"/>
        <v/>
      </c>
    </row>
    <row r="25" spans="2:164" x14ac:dyDescent="0.25">
      <c r="B25" s="94" t="str">
        <f t="shared" si="2"/>
        <v/>
      </c>
      <c r="C25" s="94" t="str">
        <f t="shared" si="3"/>
        <v/>
      </c>
      <c r="D25" s="94" t="str">
        <f t="shared" si="4"/>
        <v/>
      </c>
      <c r="E25" s="94" t="str">
        <f t="shared" si="5"/>
        <v/>
      </c>
      <c r="F25" s="94" t="str">
        <f t="shared" si="6"/>
        <v/>
      </c>
      <c r="G25" s="94" t="str">
        <f t="shared" si="7"/>
        <v/>
      </c>
      <c r="H25" s="94" t="str">
        <f t="shared" si="8"/>
        <v/>
      </c>
      <c r="I25" s="94" t="str">
        <f t="shared" si="9"/>
        <v/>
      </c>
      <c r="J25" s="94" t="str">
        <f t="shared" si="10"/>
        <v/>
      </c>
      <c r="K25" s="94" t="str">
        <f t="shared" si="11"/>
        <v/>
      </c>
      <c r="L25" s="94" t="str">
        <f t="shared" si="12"/>
        <v/>
      </c>
      <c r="M25" s="94" t="str">
        <f t="shared" si="13"/>
        <v/>
      </c>
      <c r="N25" s="94" t="str">
        <f t="shared" si="14"/>
        <v/>
      </c>
      <c r="O25" s="94" t="str">
        <f t="shared" si="15"/>
        <v/>
      </c>
      <c r="P25" s="94" t="str">
        <f t="shared" si="16"/>
        <v/>
      </c>
      <c r="Q25" s="94" t="str">
        <f t="shared" si="17"/>
        <v/>
      </c>
      <c r="R25" s="94" t="str">
        <f t="shared" si="18"/>
        <v/>
      </c>
      <c r="S25" s="94" t="str">
        <f t="shared" si="19"/>
        <v/>
      </c>
      <c r="T25" s="94" t="str">
        <f t="shared" si="20"/>
        <v/>
      </c>
      <c r="U25" s="94" t="str">
        <f t="shared" si="21"/>
        <v/>
      </c>
      <c r="V25" s="94" t="str">
        <f t="shared" si="22"/>
        <v/>
      </c>
      <c r="W25" s="94" t="str">
        <f t="shared" si="23"/>
        <v/>
      </c>
      <c r="X25" s="94" t="str">
        <f t="shared" si="24"/>
        <v/>
      </c>
      <c r="Y25" s="94" t="str">
        <f t="shared" si="25"/>
        <v/>
      </c>
      <c r="Z25" s="94" t="str">
        <f t="shared" si="26"/>
        <v/>
      </c>
      <c r="AA25" s="94" t="str">
        <f t="shared" si="27"/>
        <v/>
      </c>
      <c r="AB25" s="94" t="str">
        <f t="shared" si="28"/>
        <v/>
      </c>
      <c r="AC25" s="94" t="str">
        <f t="shared" si="29"/>
        <v/>
      </c>
      <c r="AD25" s="94" t="str">
        <f t="shared" si="30"/>
        <v/>
      </c>
      <c r="AE25" s="94" t="str">
        <f t="shared" si="31"/>
        <v/>
      </c>
      <c r="AF25" s="94" t="str">
        <f t="shared" si="32"/>
        <v/>
      </c>
      <c r="AG25" s="94" t="str">
        <f t="shared" si="33"/>
        <v/>
      </c>
      <c r="AH25" s="94" t="str">
        <f t="shared" si="34"/>
        <v/>
      </c>
      <c r="AI25" s="94" t="str">
        <f t="shared" si="35"/>
        <v/>
      </c>
      <c r="AJ25" s="94" t="str">
        <f t="shared" si="36"/>
        <v/>
      </c>
      <c r="AK25" s="94" t="str">
        <f t="shared" si="37"/>
        <v/>
      </c>
      <c r="AL25" s="94" t="str">
        <f t="shared" si="38"/>
        <v/>
      </c>
      <c r="AM25" s="94" t="str">
        <f t="shared" si="39"/>
        <v/>
      </c>
      <c r="AN25" s="94" t="str">
        <f t="shared" si="40"/>
        <v/>
      </c>
      <c r="AO25" s="94" t="str">
        <f t="shared" si="41"/>
        <v/>
      </c>
      <c r="AP25" s="94" t="str">
        <f t="shared" si="42"/>
        <v/>
      </c>
      <c r="AQ25" s="94" t="str">
        <f t="shared" si="43"/>
        <v/>
      </c>
      <c r="AR25" s="94" t="str">
        <f t="shared" si="44"/>
        <v/>
      </c>
      <c r="AS25" s="94" t="str">
        <f t="shared" si="45"/>
        <v/>
      </c>
      <c r="AT25" s="94" t="str">
        <f t="shared" si="46"/>
        <v/>
      </c>
      <c r="AU25" s="94" t="str">
        <f t="shared" si="47"/>
        <v/>
      </c>
      <c r="AV25" s="94" t="str">
        <f t="shared" si="48"/>
        <v/>
      </c>
      <c r="AW25" s="94" t="str">
        <f t="shared" si="49"/>
        <v/>
      </c>
      <c r="AX25" s="94" t="str">
        <f t="shared" si="50"/>
        <v/>
      </c>
      <c r="AY25" s="94" t="str">
        <f t="shared" si="51"/>
        <v/>
      </c>
      <c r="AZ25" s="1"/>
      <c r="BA25" s="156"/>
      <c r="BB25" s="1"/>
      <c r="BC25" s="1" t="s">
        <v>96</v>
      </c>
      <c r="BL25" s="94" t="str">
        <f>IF(Planner!B18="","",IF(AND(Planner!B17="",Planner!B19="",Planner!A18="",Planner!C18=""),"S",IF(AND(Planner!B17&lt;&gt;"",Planner!C18&lt;&gt;"",Planner!B19&lt;&gt;"",Planner!A18&lt;&gt;""),"M",IF(AND(Planner!B17&lt;&gt;"",Planner!B19&lt;&gt;"",Planner!A18="",Planner!C18=""),"CL",IF(AND(Planner!A18&lt;&gt;"",Planner!C18&lt;&gt;"",Planner!B17="",Planner!B19=""),"RW",IF((SUM(IF(Planner!B17="",1,0),(IF(Planner!C18="",1,0)),(IF(Planner!B19="",1,0)),(IF(Planner!A18="",1,0))))&gt;2,"E",(IF(Planner!B17="","T","")&amp;(IF(Planner!B19="","B",""))&amp;(IF(Planner!A18="","L",""))&amp;(IF(Planner!C18="","R","")))))))))</f>
        <v/>
      </c>
      <c r="BM25" s="94" t="str">
        <f>IF(Planner!C18="","",IF(AND(Planner!C17="",Planner!C19="",Planner!B18="",Planner!D18=""),"S",IF(AND(Planner!C17&lt;&gt;"",Planner!D18&lt;&gt;"",Planner!C19&lt;&gt;"",Planner!B18&lt;&gt;""),"M",IF(AND(Planner!C17&lt;&gt;"",Planner!C19&lt;&gt;"",Planner!B18="",Planner!D18=""),"CL",IF(AND(Planner!B18&lt;&gt;"",Planner!D18&lt;&gt;"",Planner!C17="",Planner!C19=""),"RW",IF((SUM(IF(Planner!C17="",1,0),(IF(Planner!D18="",1,0)),(IF(Planner!C19="",1,0)),(IF(Planner!B18="",1,0))))&gt;2,"E",(IF(Planner!C17="","T","")&amp;(IF(Planner!C19="","B",""))&amp;(IF(Planner!B18="","L",""))&amp;(IF(Planner!D18="","R","")))))))))</f>
        <v/>
      </c>
      <c r="BN25" s="94" t="str">
        <f>IF(Planner!D18="","",IF(AND(Planner!D17="",Planner!D19="",Planner!C18="",Planner!E18=""),"S",IF(AND(Planner!D17&lt;&gt;"",Planner!E18&lt;&gt;"",Planner!D19&lt;&gt;"",Planner!C18&lt;&gt;""),"M",IF(AND(Planner!D17&lt;&gt;"",Planner!D19&lt;&gt;"",Planner!C18="",Planner!E18=""),"CL",IF(AND(Planner!C18&lt;&gt;"",Planner!E18&lt;&gt;"",Planner!D17="",Planner!D19=""),"RW",IF((SUM(IF(Planner!D17="",1,0),(IF(Planner!E18="",1,0)),(IF(Planner!D19="",1,0)),(IF(Planner!C18="",1,0))))&gt;2,"E",(IF(Planner!D17="","T","")&amp;(IF(Planner!D19="","B",""))&amp;(IF(Planner!C18="","L",""))&amp;(IF(Planner!E18="","R","")))))))))</f>
        <v/>
      </c>
      <c r="BO25" s="94" t="str">
        <f>IF(Planner!E18="","",IF(AND(Planner!E17="",Planner!E19="",Planner!D18="",Planner!F18=""),"S",IF(AND(Planner!E17&lt;&gt;"",Planner!F18&lt;&gt;"",Planner!E19&lt;&gt;"",Planner!D18&lt;&gt;""),"M",IF(AND(Planner!E17&lt;&gt;"",Planner!E19&lt;&gt;"",Planner!D18="",Planner!F18=""),"CL",IF(AND(Planner!D18&lt;&gt;"",Planner!F18&lt;&gt;"",Planner!E17="",Planner!E19=""),"RW",IF((SUM(IF(Planner!E17="",1,0),(IF(Planner!F18="",1,0)),(IF(Planner!E19="",1,0)),(IF(Planner!D18="",1,0))))&gt;2,"E",(IF(Planner!E17="","T","")&amp;(IF(Planner!E19="","B",""))&amp;(IF(Planner!D18="","L",""))&amp;(IF(Planner!F18="","R","")))))))))</f>
        <v/>
      </c>
      <c r="BP25" s="94" t="str">
        <f>IF(Planner!F18="","",IF(AND(Planner!F17="",Planner!F19="",Planner!E18="",Planner!G18=""),"S",IF(AND(Planner!F17&lt;&gt;"",Planner!G18&lt;&gt;"",Planner!F19&lt;&gt;"",Planner!E18&lt;&gt;""),"M",IF(AND(Planner!F17&lt;&gt;"",Planner!F19&lt;&gt;"",Planner!E18="",Planner!G18=""),"CL",IF(AND(Planner!E18&lt;&gt;"",Planner!G18&lt;&gt;"",Planner!F17="",Planner!F19=""),"RW",IF((SUM(IF(Planner!F17="",1,0),(IF(Planner!G18="",1,0)),(IF(Planner!F19="",1,0)),(IF(Planner!E18="",1,0))))&gt;2,"E",(IF(Planner!F17="","T","")&amp;(IF(Planner!F19="","B",""))&amp;(IF(Planner!E18="","L",""))&amp;(IF(Planner!G18="","R","")))))))))</f>
        <v/>
      </c>
      <c r="BQ25" s="94" t="str">
        <f>IF(Planner!G18="","",IF(AND(Planner!G17="",Planner!G19="",Planner!F18="",Planner!H18=""),"S",IF(AND(Planner!G17&lt;&gt;"",Planner!H18&lt;&gt;"",Planner!G19&lt;&gt;"",Planner!F18&lt;&gt;""),"M",IF(AND(Planner!G17&lt;&gt;"",Planner!G19&lt;&gt;"",Planner!F18="",Planner!H18=""),"CL",IF(AND(Planner!F18&lt;&gt;"",Planner!H18&lt;&gt;"",Planner!G17="",Planner!G19=""),"RW",IF((SUM(IF(Planner!G17="",1,0),(IF(Planner!H18="",1,0)),(IF(Planner!G19="",1,0)),(IF(Planner!F18="",1,0))))&gt;2,"E",(IF(Planner!G17="","T","")&amp;(IF(Planner!G19="","B",""))&amp;(IF(Planner!F18="","L",""))&amp;(IF(Planner!H18="","R","")))))))))</f>
        <v/>
      </c>
      <c r="BR25" s="94" t="str">
        <f>IF(Planner!H18="","",IF(AND(Planner!H17="",Planner!H19="",Planner!G18="",Planner!I18=""),"S",IF(AND(Planner!H17&lt;&gt;"",Planner!I18&lt;&gt;"",Planner!H19&lt;&gt;"",Planner!G18&lt;&gt;""),"M",IF(AND(Planner!H17&lt;&gt;"",Planner!H19&lt;&gt;"",Planner!G18="",Planner!I18=""),"CL",IF(AND(Planner!G18&lt;&gt;"",Planner!I18&lt;&gt;"",Planner!H17="",Planner!H19=""),"RW",IF((SUM(IF(Planner!H17="",1,0),(IF(Planner!I18="",1,0)),(IF(Planner!H19="",1,0)),(IF(Planner!G18="",1,0))))&gt;2,"E",(IF(Planner!H17="","T","")&amp;(IF(Planner!H19="","B",""))&amp;(IF(Planner!G18="","L",""))&amp;(IF(Planner!I18="","R","")))))))))</f>
        <v/>
      </c>
      <c r="BS25" s="94" t="str">
        <f>IF(Planner!I18="","",IF(AND(Planner!I17="",Planner!I19="",Planner!H18="",Planner!J18=""),"S",IF(AND(Planner!I17&lt;&gt;"",Planner!J18&lt;&gt;"",Planner!I19&lt;&gt;"",Planner!H18&lt;&gt;""),"M",IF(AND(Planner!I17&lt;&gt;"",Planner!I19&lt;&gt;"",Planner!H18="",Planner!J18=""),"CL",IF(AND(Planner!H18&lt;&gt;"",Planner!J18&lt;&gt;"",Planner!I17="",Planner!I19=""),"RW",IF((SUM(IF(Planner!I17="",1,0),(IF(Planner!J18="",1,0)),(IF(Planner!I19="",1,0)),(IF(Planner!H18="",1,0))))&gt;2,"E",(IF(Planner!I17="","T","")&amp;(IF(Planner!I19="","B",""))&amp;(IF(Planner!H18="","L",""))&amp;(IF(Planner!J18="","R","")))))))))</f>
        <v/>
      </c>
      <c r="BT25" s="94" t="str">
        <f>IF(Planner!J18="","",IF(AND(Planner!J17="",Planner!J19="",Planner!I18="",Planner!K18=""),"S",IF(AND(Planner!J17&lt;&gt;"",Planner!K18&lt;&gt;"",Planner!J19&lt;&gt;"",Planner!I18&lt;&gt;""),"M",IF(AND(Planner!J17&lt;&gt;"",Planner!J19&lt;&gt;"",Planner!I18="",Planner!K18=""),"CL",IF(AND(Planner!I18&lt;&gt;"",Planner!K18&lt;&gt;"",Planner!J17="",Planner!J19=""),"RW",IF((SUM(IF(Planner!J17="",1,0),(IF(Planner!K18="",1,0)),(IF(Planner!J19="",1,0)),(IF(Planner!I18="",1,0))))&gt;2,"E",(IF(Planner!J17="","T","")&amp;(IF(Planner!J19="","B",""))&amp;(IF(Planner!I18="","L",""))&amp;(IF(Planner!K18="","R","")))))))))</f>
        <v/>
      </c>
      <c r="BU25" s="94" t="str">
        <f>IF(Planner!K18="","",IF(AND(Planner!K17="",Planner!K19="",Planner!J18="",Planner!L18=""),"S",IF(AND(Planner!K17&lt;&gt;"",Planner!L18&lt;&gt;"",Planner!K19&lt;&gt;"",Planner!J18&lt;&gt;""),"M",IF(AND(Planner!K17&lt;&gt;"",Planner!K19&lt;&gt;"",Planner!J18="",Planner!L18=""),"CL",IF(AND(Planner!J18&lt;&gt;"",Planner!L18&lt;&gt;"",Planner!K17="",Planner!K19=""),"RW",IF((SUM(IF(Planner!K17="",1,0),(IF(Planner!L18="",1,0)),(IF(Planner!K19="",1,0)),(IF(Planner!J18="",1,0))))&gt;2,"E",(IF(Planner!K17="","T","")&amp;(IF(Planner!K19="","B",""))&amp;(IF(Planner!J18="","L",""))&amp;(IF(Planner!L18="","R","")))))))))</f>
        <v/>
      </c>
      <c r="BV25" s="94" t="str">
        <f>IF(Planner!L18="","",IF(AND(Planner!L17="",Planner!L19="",Planner!K18="",Planner!M18=""),"S",IF(AND(Planner!L17&lt;&gt;"",Planner!M18&lt;&gt;"",Planner!L19&lt;&gt;"",Planner!K18&lt;&gt;""),"M",IF(AND(Planner!L17&lt;&gt;"",Planner!L19&lt;&gt;"",Planner!K18="",Planner!M18=""),"CL",IF(AND(Planner!K18&lt;&gt;"",Planner!M18&lt;&gt;"",Planner!L17="",Planner!L19=""),"RW",IF((SUM(IF(Planner!L17="",1,0),(IF(Planner!M18="",1,0)),(IF(Planner!L19="",1,0)),(IF(Planner!K18="",1,0))))&gt;2,"E",(IF(Planner!L17="","T","")&amp;(IF(Planner!L19="","B",""))&amp;(IF(Planner!K18="","L",""))&amp;(IF(Planner!M18="","R","")))))))))</f>
        <v/>
      </c>
      <c r="BW25" s="94" t="str">
        <f>IF(Planner!M18="","",IF(AND(Planner!M17="",Planner!M19="",Planner!L18="",Planner!N18=""),"S",IF(AND(Planner!M17&lt;&gt;"",Planner!N18&lt;&gt;"",Planner!M19&lt;&gt;"",Planner!L18&lt;&gt;""),"M",IF(AND(Planner!M17&lt;&gt;"",Planner!M19&lt;&gt;"",Planner!L18="",Planner!N18=""),"CL",IF(AND(Planner!L18&lt;&gt;"",Planner!N18&lt;&gt;"",Planner!M17="",Planner!M19=""),"RW",IF((SUM(IF(Planner!M17="",1,0),(IF(Planner!N18="",1,0)),(IF(Planner!M19="",1,0)),(IF(Planner!L18="",1,0))))&gt;2,"E",(IF(Planner!M17="","T","")&amp;(IF(Planner!M19="","B",""))&amp;(IF(Planner!L18="","L",""))&amp;(IF(Planner!N18="","R","")))))))))</f>
        <v/>
      </c>
      <c r="BX25" s="94" t="str">
        <f>IF(Planner!N18="","",IF(AND(Planner!N17="",Planner!N19="",Planner!M18="",Planner!O18=""),"S",IF(AND(Planner!N17&lt;&gt;"",Planner!O18&lt;&gt;"",Planner!N19&lt;&gt;"",Planner!M18&lt;&gt;""),"M",IF(AND(Planner!N17&lt;&gt;"",Planner!N19&lt;&gt;"",Planner!M18="",Planner!O18=""),"CL",IF(AND(Planner!M18&lt;&gt;"",Planner!O18&lt;&gt;"",Planner!N17="",Planner!N19=""),"RW",IF((SUM(IF(Planner!N17="",1,0),(IF(Planner!O18="",1,0)),(IF(Planner!N19="",1,0)),(IF(Planner!M18="",1,0))))&gt;2,"E",(IF(Planner!N17="","T","")&amp;(IF(Planner!N19="","B",""))&amp;(IF(Planner!M18="","L",""))&amp;(IF(Planner!O18="","R","")))))))))</f>
        <v/>
      </c>
      <c r="BY25" s="94" t="str">
        <f>IF(Planner!O18="","",IF(AND(Planner!O17="",Planner!O19="",Planner!N18="",Planner!P18=""),"S",IF(AND(Planner!O17&lt;&gt;"",Planner!P18&lt;&gt;"",Planner!O19&lt;&gt;"",Planner!N18&lt;&gt;""),"M",IF(AND(Planner!O17&lt;&gt;"",Planner!O19&lt;&gt;"",Planner!N18="",Planner!P18=""),"CL",IF(AND(Planner!N18&lt;&gt;"",Planner!P18&lt;&gt;"",Planner!O17="",Planner!O19=""),"RW",IF((SUM(IF(Planner!O17="",1,0),(IF(Planner!P18="",1,0)),(IF(Planner!O19="",1,0)),(IF(Planner!N18="",1,0))))&gt;2,"E",(IF(Planner!O17="","T","")&amp;(IF(Planner!O19="","B",""))&amp;(IF(Planner!N18="","L",""))&amp;(IF(Planner!P18="","R","")))))))))</f>
        <v/>
      </c>
      <c r="BZ25" s="94" t="str">
        <f>IF(Planner!P18="","",IF(AND(Planner!P17="",Planner!P19="",Planner!O18="",Planner!Q18=""),"S",IF(AND(Planner!P17&lt;&gt;"",Planner!Q18&lt;&gt;"",Planner!P19&lt;&gt;"",Planner!O18&lt;&gt;""),"M",IF(AND(Planner!P17&lt;&gt;"",Planner!P19&lt;&gt;"",Planner!O18="",Planner!Q18=""),"CL",IF(AND(Planner!O18&lt;&gt;"",Planner!Q18&lt;&gt;"",Planner!P17="",Planner!P19=""),"RW",IF((SUM(IF(Planner!P17="",1,0),(IF(Planner!Q18="",1,0)),(IF(Planner!P19="",1,0)),(IF(Planner!O18="",1,0))))&gt;2,"E",(IF(Planner!P17="","T","")&amp;(IF(Planner!P19="","B",""))&amp;(IF(Planner!O18="","L",""))&amp;(IF(Planner!Q18="","R","")))))))))</f>
        <v/>
      </c>
      <c r="CA25" s="94" t="str">
        <f>IF(Planner!Q18="","",IF(AND(Planner!Q17="",Planner!Q19="",Planner!P18="",Planner!R18=""),"S",IF(AND(Planner!Q17&lt;&gt;"",Planner!R18&lt;&gt;"",Planner!Q19&lt;&gt;"",Planner!P18&lt;&gt;""),"M",IF(AND(Planner!Q17&lt;&gt;"",Planner!Q19&lt;&gt;"",Planner!P18="",Planner!R18=""),"CL",IF(AND(Planner!P18&lt;&gt;"",Planner!R18&lt;&gt;"",Planner!Q17="",Planner!Q19=""),"RW",IF((SUM(IF(Planner!Q17="",1,0),(IF(Planner!R18="",1,0)),(IF(Planner!Q19="",1,0)),(IF(Planner!P18="",1,0))))&gt;2,"E",(IF(Planner!Q17="","T","")&amp;(IF(Planner!Q19="","B",""))&amp;(IF(Planner!P18="","L",""))&amp;(IF(Planner!R18="","R","")))))))))</f>
        <v/>
      </c>
      <c r="CB25" s="94" t="str">
        <f>IF(Planner!R18="","",IF(AND(Planner!R17="",Planner!R19="",Planner!Q18="",Planner!S18=""),"S",IF(AND(Planner!R17&lt;&gt;"",Planner!S18&lt;&gt;"",Planner!R19&lt;&gt;"",Planner!Q18&lt;&gt;""),"M",IF(AND(Planner!R17&lt;&gt;"",Planner!R19&lt;&gt;"",Planner!Q18="",Planner!S18=""),"CL",IF(AND(Planner!Q18&lt;&gt;"",Planner!S18&lt;&gt;"",Planner!R17="",Planner!R19=""),"RW",IF((SUM(IF(Planner!R17="",1,0),(IF(Planner!S18="",1,0)),(IF(Planner!R19="",1,0)),(IF(Planner!Q18="",1,0))))&gt;2,"E",(IF(Planner!R17="","T","")&amp;(IF(Planner!R19="","B",""))&amp;(IF(Planner!Q18="","L",""))&amp;(IF(Planner!S18="","R","")))))))))</f>
        <v/>
      </c>
      <c r="CC25" s="94" t="str">
        <f>IF(Planner!S18="","",IF(AND(Planner!S17="",Planner!S19="",Planner!R18="",Planner!T18=""),"S",IF(AND(Planner!S17&lt;&gt;"",Planner!T18&lt;&gt;"",Planner!S19&lt;&gt;"",Planner!R18&lt;&gt;""),"M",IF(AND(Planner!S17&lt;&gt;"",Planner!S19&lt;&gt;"",Planner!R18="",Planner!T18=""),"CL",IF(AND(Planner!R18&lt;&gt;"",Planner!T18&lt;&gt;"",Planner!S17="",Planner!S19=""),"RW",IF((SUM(IF(Planner!S17="",1,0),(IF(Planner!T18="",1,0)),(IF(Planner!S19="",1,0)),(IF(Planner!R18="",1,0))))&gt;2,"E",(IF(Planner!S17="","T","")&amp;(IF(Planner!S19="","B",""))&amp;(IF(Planner!R18="","L",""))&amp;(IF(Planner!T18="","R","")))))))))</f>
        <v/>
      </c>
      <c r="CD25" s="94" t="str">
        <f>IF(Planner!T18="","",IF(AND(Planner!T17="",Planner!T19="",Planner!S18="",Planner!U18=""),"S",IF(AND(Planner!T17&lt;&gt;"",Planner!U18&lt;&gt;"",Planner!T19&lt;&gt;"",Planner!S18&lt;&gt;""),"M",IF(AND(Planner!T17&lt;&gt;"",Planner!T19&lt;&gt;"",Planner!S18="",Planner!U18=""),"CL",IF(AND(Planner!S18&lt;&gt;"",Planner!U18&lt;&gt;"",Planner!T17="",Planner!T19=""),"RW",IF((SUM(IF(Planner!T17="",1,0),(IF(Planner!U18="",1,0)),(IF(Planner!T19="",1,0)),(IF(Planner!S18="",1,0))))&gt;2,"E",(IF(Planner!T17="","T","")&amp;(IF(Planner!T19="","B",""))&amp;(IF(Planner!S18="","L",""))&amp;(IF(Planner!U18="","R","")))))))))</f>
        <v/>
      </c>
      <c r="CE25" s="94" t="str">
        <f>IF(Planner!U18="","",IF(AND(Planner!U17="",Planner!U19="",Planner!T18="",Planner!V18=""),"S",IF(AND(Planner!U17&lt;&gt;"",Planner!V18&lt;&gt;"",Planner!U19&lt;&gt;"",Planner!T18&lt;&gt;""),"M",IF(AND(Planner!U17&lt;&gt;"",Planner!U19&lt;&gt;"",Planner!T18="",Planner!V18=""),"CL",IF(AND(Planner!T18&lt;&gt;"",Planner!V18&lt;&gt;"",Planner!U17="",Planner!U19=""),"RW",IF((SUM(IF(Planner!U17="",1,0),(IF(Planner!V18="",1,0)),(IF(Planner!U19="",1,0)),(IF(Planner!T18="",1,0))))&gt;2,"E",(IF(Planner!U17="","T","")&amp;(IF(Planner!U19="","B",""))&amp;(IF(Planner!T18="","L",""))&amp;(IF(Planner!V18="","R","")))))))))</f>
        <v/>
      </c>
      <c r="CF25" s="94" t="str">
        <f>IF(Planner!V18="","",IF(AND(Planner!V17="",Planner!V19="",Planner!U18="",Planner!W18=""),"S",IF(AND(Planner!V17&lt;&gt;"",Planner!W18&lt;&gt;"",Planner!V19&lt;&gt;"",Planner!U18&lt;&gt;""),"M",IF(AND(Planner!V17&lt;&gt;"",Planner!V19&lt;&gt;"",Planner!U18="",Planner!W18=""),"CL",IF(AND(Planner!U18&lt;&gt;"",Planner!W18&lt;&gt;"",Planner!V17="",Planner!V19=""),"RW",IF((SUM(IF(Planner!V17="",1,0),(IF(Planner!W18="",1,0)),(IF(Planner!V19="",1,0)),(IF(Planner!U18="",1,0))))&gt;2,"E",(IF(Planner!V17="","T","")&amp;(IF(Planner!V19="","B",""))&amp;(IF(Planner!U18="","L",""))&amp;(IF(Planner!W18="","R","")))))))))</f>
        <v/>
      </c>
      <c r="CG25" s="94" t="str">
        <f>IF(Planner!W18="","",IF(AND(Planner!W17="",Planner!W19="",Planner!V18="",Planner!X18=""),"S",IF(AND(Planner!W17&lt;&gt;"",Planner!X18&lt;&gt;"",Planner!W19&lt;&gt;"",Planner!V18&lt;&gt;""),"M",IF(AND(Planner!W17&lt;&gt;"",Planner!W19&lt;&gt;"",Planner!V18="",Planner!X18=""),"CL",IF(AND(Planner!V18&lt;&gt;"",Planner!X18&lt;&gt;"",Planner!W17="",Planner!W19=""),"RW",IF((SUM(IF(Planner!W17="",1,0),(IF(Planner!X18="",1,0)),(IF(Planner!W19="",1,0)),(IF(Planner!V18="",1,0))))&gt;2,"E",(IF(Planner!W17="","T","")&amp;(IF(Planner!W19="","B",""))&amp;(IF(Planner!V18="","L",""))&amp;(IF(Planner!X18="","R","")))))))))</f>
        <v/>
      </c>
      <c r="CH25" s="94" t="str">
        <f>IF(Planner!X18="","",IF(AND(Planner!X17="",Planner!X19="",Planner!W18="",Planner!Y18=""),"S",IF(AND(Planner!X17&lt;&gt;"",Planner!Y18&lt;&gt;"",Planner!X19&lt;&gt;"",Planner!W18&lt;&gt;""),"M",IF(AND(Planner!X17&lt;&gt;"",Planner!X19&lt;&gt;"",Planner!W18="",Planner!Y18=""),"CL",IF(AND(Planner!W18&lt;&gt;"",Planner!Y18&lt;&gt;"",Planner!X17="",Planner!X19=""),"RW",IF((SUM(IF(Planner!X17="",1,0),(IF(Planner!Y18="",1,0)),(IF(Planner!X19="",1,0)),(IF(Planner!W18="",1,0))))&gt;2,"E",(IF(Planner!X17="","T","")&amp;(IF(Planner!X19="","B",""))&amp;(IF(Planner!W18="","L",""))&amp;(IF(Planner!Y18="","R","")))))))))</f>
        <v/>
      </c>
      <c r="CI25" s="94" t="str">
        <f>IF(Planner!Y18="","",IF(AND(Planner!Y17="",Planner!Y19="",Planner!X18="",Planner!Z18=""),"S",IF(AND(Planner!Y17&lt;&gt;"",Planner!Z18&lt;&gt;"",Planner!Y19&lt;&gt;"",Planner!X18&lt;&gt;""),"M",IF(AND(Planner!Y17&lt;&gt;"",Planner!Y19&lt;&gt;"",Planner!X18="",Planner!Z18=""),"CL",IF(AND(Planner!X18&lt;&gt;"",Planner!Z18&lt;&gt;"",Planner!Y17="",Planner!Y19=""),"RW",IF((SUM(IF(Planner!Y17="",1,0),(IF(Planner!Z18="",1,0)),(IF(Planner!Y19="",1,0)),(IF(Planner!X18="",1,0))))&gt;2,"E",(IF(Planner!Y17="","T","")&amp;(IF(Planner!Y19="","B",""))&amp;(IF(Planner!X18="","L",""))&amp;(IF(Planner!Z18="","R","")))))))))</f>
        <v/>
      </c>
      <c r="CJ25" s="94" t="str">
        <f>IF(Planner!Z18="","",IF(AND(Planner!Z17="",Planner!Z19="",Planner!Y18="",Planner!AA18=""),"S",IF(AND(Planner!Z17&lt;&gt;"",Planner!AA18&lt;&gt;"",Planner!Z19&lt;&gt;"",Planner!Y18&lt;&gt;""),"M",IF(AND(Planner!Z17&lt;&gt;"",Planner!Z19&lt;&gt;"",Planner!Y18="",Planner!AA18=""),"CL",IF(AND(Planner!Y18&lt;&gt;"",Planner!AA18&lt;&gt;"",Planner!Z17="",Planner!Z19=""),"RW",IF((SUM(IF(Planner!Z17="",1,0),(IF(Planner!AA18="",1,0)),(IF(Planner!Z19="",1,0)),(IF(Planner!Y18="",1,0))))&gt;2,"E",(IF(Planner!Z17="","T","")&amp;(IF(Planner!Z19="","B",""))&amp;(IF(Planner!Y18="","L",""))&amp;(IF(Planner!AA18="","R","")))))))))</f>
        <v/>
      </c>
      <c r="CK25" s="94" t="str">
        <f>IF(Planner!AA18="","",IF(AND(Planner!AA17="",Planner!AA19="",Planner!Z18="",Planner!AB18=""),"S",IF(AND(Planner!AA17&lt;&gt;"",Planner!AB18&lt;&gt;"",Planner!AA19&lt;&gt;"",Planner!Z18&lt;&gt;""),"M",IF(AND(Planner!AA17&lt;&gt;"",Planner!AA19&lt;&gt;"",Planner!Z18="",Planner!AB18=""),"CL",IF(AND(Planner!Z18&lt;&gt;"",Planner!AB18&lt;&gt;"",Planner!AA17="",Planner!AA19=""),"RW",IF((SUM(IF(Planner!AA17="",1,0),(IF(Planner!AB18="",1,0)),(IF(Planner!AA19="",1,0)),(IF(Planner!Z18="",1,0))))&gt;2,"E",(IF(Planner!AA17="","T","")&amp;(IF(Planner!AA19="","B",""))&amp;(IF(Planner!Z18="","L",""))&amp;(IF(Planner!AB18="","R","")))))))))</f>
        <v/>
      </c>
      <c r="CL25" s="94" t="str">
        <f>IF(Planner!AB18="","",IF(AND(Planner!AB17="",Planner!AB19="",Planner!AA18="",Planner!AC18=""),"S",IF(AND(Planner!AB17&lt;&gt;"",Planner!AC18&lt;&gt;"",Planner!AB19&lt;&gt;"",Planner!AA18&lt;&gt;""),"M",IF(AND(Planner!AB17&lt;&gt;"",Planner!AB19&lt;&gt;"",Planner!AA18="",Planner!AC18=""),"CL",IF(AND(Planner!AA18&lt;&gt;"",Planner!AC18&lt;&gt;"",Planner!AB17="",Planner!AB19=""),"RW",IF((SUM(IF(Planner!AB17="",1,0),(IF(Planner!AC18="",1,0)),(IF(Planner!AB19="",1,0)),(IF(Planner!AA18="",1,0))))&gt;2,"E",(IF(Planner!AB17="","T","")&amp;(IF(Planner!AB19="","B",""))&amp;(IF(Planner!AA18="","L",""))&amp;(IF(Planner!AC18="","R","")))))))))</f>
        <v/>
      </c>
      <c r="CM25" s="94" t="str">
        <f>IF(Planner!AC18="","",IF(AND(Planner!AC17="",Planner!AC19="",Planner!AB18="",Planner!AD18=""),"S",IF(AND(Planner!AC17&lt;&gt;"",Planner!AD18&lt;&gt;"",Planner!AC19&lt;&gt;"",Planner!AB18&lt;&gt;""),"M",IF(AND(Planner!AC17&lt;&gt;"",Planner!AC19&lt;&gt;"",Planner!AB18="",Planner!AD18=""),"CL",IF(AND(Planner!AB18&lt;&gt;"",Planner!AD18&lt;&gt;"",Planner!AC17="",Planner!AC19=""),"RW",IF((SUM(IF(Planner!AC17="",1,0),(IF(Planner!AD18="",1,0)),(IF(Planner!AC19="",1,0)),(IF(Planner!AB18="",1,0))))&gt;2,"E",(IF(Planner!AC17="","T","")&amp;(IF(Planner!AC19="","B",""))&amp;(IF(Planner!AB18="","L",""))&amp;(IF(Planner!AD18="","R","")))))))))</f>
        <v/>
      </c>
      <c r="CN25" s="94" t="str">
        <f>IF(Planner!AD18="","",IF(AND(Planner!AD17="",Planner!AD19="",Planner!AC18="",Planner!AE18=""),"S",IF(AND(Planner!AD17&lt;&gt;"",Planner!AE18&lt;&gt;"",Planner!AD19&lt;&gt;"",Planner!AC18&lt;&gt;""),"M",IF(AND(Planner!AD17&lt;&gt;"",Planner!AD19&lt;&gt;"",Planner!AC18="",Planner!AE18=""),"CL",IF(AND(Planner!AC18&lt;&gt;"",Planner!AE18&lt;&gt;"",Planner!AD17="",Planner!AD19=""),"RW",IF((SUM(IF(Planner!AD17="",1,0),(IF(Planner!AE18="",1,0)),(IF(Planner!AD19="",1,0)),(IF(Planner!AC18="",1,0))))&gt;2,"E",(IF(Planner!AD17="","T","")&amp;(IF(Planner!AD19="","B",""))&amp;(IF(Planner!AC18="","L",""))&amp;(IF(Planner!AE18="","R","")))))))))</f>
        <v/>
      </c>
      <c r="CO25" s="94" t="str">
        <f>IF(Planner!AE18="","",IF(AND(Planner!AE17="",Planner!AE19="",Planner!AD18="",Planner!AF18=""),"S",IF(AND(Planner!AE17&lt;&gt;"",Planner!AF18&lt;&gt;"",Planner!AE19&lt;&gt;"",Planner!AD18&lt;&gt;""),"M",IF(AND(Planner!AE17&lt;&gt;"",Planner!AE19&lt;&gt;"",Planner!AD18="",Planner!AF18=""),"CL",IF(AND(Planner!AD18&lt;&gt;"",Planner!AF18&lt;&gt;"",Planner!AE17="",Planner!AE19=""),"RW",IF((SUM(IF(Planner!AE17="",1,0),(IF(Planner!AF18="",1,0)),(IF(Planner!AE19="",1,0)),(IF(Planner!AD18="",1,0))))&gt;2,"E",(IF(Planner!AE17="","T","")&amp;(IF(Planner!AE19="","B",""))&amp;(IF(Planner!AD18="","L",""))&amp;(IF(Planner!AF18="","R","")))))))))</f>
        <v/>
      </c>
      <c r="CP25" s="94" t="str">
        <f>IF(Planner!AF18="","",IF(AND(Planner!AF17="",Planner!AF19="",Planner!AE18="",Planner!AG18=""),"S",IF(AND(Planner!AF17&lt;&gt;"",Planner!AG18&lt;&gt;"",Planner!AF19&lt;&gt;"",Planner!AE18&lt;&gt;""),"M",IF(AND(Planner!AF17&lt;&gt;"",Planner!AF19&lt;&gt;"",Planner!AE18="",Planner!AG18=""),"CL",IF(AND(Planner!AE18&lt;&gt;"",Planner!AG18&lt;&gt;"",Planner!AF17="",Planner!AF19=""),"RW",IF((SUM(IF(Planner!AF17="",1,0),(IF(Planner!AG18="",1,0)),(IF(Planner!AF19="",1,0)),(IF(Planner!AE18="",1,0))))&gt;2,"E",(IF(Planner!AF17="","T","")&amp;(IF(Planner!AF19="","B",""))&amp;(IF(Planner!AE18="","L",""))&amp;(IF(Planner!AG18="","R","")))))))))</f>
        <v/>
      </c>
      <c r="CQ25" s="94" t="str">
        <f>IF(Planner!AG18="","",IF(AND(Planner!AG17="",Planner!AG19="",Planner!AF18="",Planner!AH18=""),"S",IF(AND(Planner!AG17&lt;&gt;"",Planner!AH18&lt;&gt;"",Planner!AG19&lt;&gt;"",Planner!AF18&lt;&gt;""),"M",IF(AND(Planner!AG17&lt;&gt;"",Planner!AG19&lt;&gt;"",Planner!AF18="",Planner!AH18=""),"CL",IF(AND(Planner!AF18&lt;&gt;"",Planner!AH18&lt;&gt;"",Planner!AG17="",Planner!AG19=""),"RW",IF((SUM(IF(Planner!AG17="",1,0),(IF(Planner!AH18="",1,0)),(IF(Planner!AG19="",1,0)),(IF(Planner!AF18="",1,0))))&gt;2,"E",(IF(Planner!AG17="","T","")&amp;(IF(Planner!AG19="","B",""))&amp;(IF(Planner!AF18="","L",""))&amp;(IF(Planner!AH18="","R","")))))))))</f>
        <v/>
      </c>
      <c r="CR25" s="94" t="str">
        <f>IF(Planner!AH18="","",IF(AND(Planner!AH17="",Planner!AH19="",Planner!AG18="",Planner!AI18=""),"S",IF(AND(Planner!AH17&lt;&gt;"",Planner!AI18&lt;&gt;"",Planner!AH19&lt;&gt;"",Planner!AG18&lt;&gt;""),"M",IF(AND(Planner!AH17&lt;&gt;"",Planner!AH19&lt;&gt;"",Planner!AG18="",Planner!AI18=""),"CL",IF(AND(Planner!AG18&lt;&gt;"",Planner!AI18&lt;&gt;"",Planner!AH17="",Planner!AH19=""),"RW",IF((SUM(IF(Planner!AH17="",1,0),(IF(Planner!AI18="",1,0)),(IF(Planner!AH19="",1,0)),(IF(Planner!AG18="",1,0))))&gt;2,"E",(IF(Planner!AH17="","T","")&amp;(IF(Planner!AH19="","B",""))&amp;(IF(Planner!AG18="","L",""))&amp;(IF(Planner!AI18="","R","")))))))))</f>
        <v/>
      </c>
      <c r="CS25" s="94" t="str">
        <f>IF(Planner!AI18="","",IF(AND(Planner!AI17="",Planner!AI19="",Planner!AH18="",Planner!AJ18=""),"S",IF(AND(Planner!AI17&lt;&gt;"",Planner!AJ18&lt;&gt;"",Planner!AI19&lt;&gt;"",Planner!AH18&lt;&gt;""),"M",IF(AND(Planner!AI17&lt;&gt;"",Planner!AI19&lt;&gt;"",Planner!AH18="",Planner!AJ18=""),"CL",IF(AND(Planner!AH18&lt;&gt;"",Planner!AJ18&lt;&gt;"",Planner!AI17="",Planner!AI19=""),"RW",IF((SUM(IF(Planner!AI17="",1,0),(IF(Planner!AJ18="",1,0)),(IF(Planner!AI19="",1,0)),(IF(Planner!AH18="",1,0))))&gt;2,"E",(IF(Planner!AI17="","T","")&amp;(IF(Planner!AI19="","B",""))&amp;(IF(Planner!AH18="","L",""))&amp;(IF(Planner!AJ18="","R","")))))))))</f>
        <v/>
      </c>
      <c r="CT25" s="94" t="str">
        <f>IF(Planner!AJ18="","",IF(AND(Planner!AJ17="",Planner!AJ19="",Planner!AI18="",Planner!AK18=""),"S",IF(AND(Planner!AJ17&lt;&gt;"",Planner!AK18&lt;&gt;"",Planner!AJ19&lt;&gt;"",Planner!AI18&lt;&gt;""),"M",IF(AND(Planner!AJ17&lt;&gt;"",Planner!AJ19&lt;&gt;"",Planner!AI18="",Planner!AK18=""),"CL",IF(AND(Planner!AI18&lt;&gt;"",Planner!AK18&lt;&gt;"",Planner!AJ17="",Planner!AJ19=""),"RW",IF((SUM(IF(Planner!AJ17="",1,0),(IF(Planner!AK18="",1,0)),(IF(Planner!AJ19="",1,0)),(IF(Planner!AI18="",1,0))))&gt;2,"E",(IF(Planner!AJ17="","T","")&amp;(IF(Planner!AJ19="","B",""))&amp;(IF(Planner!AI18="","L",""))&amp;(IF(Planner!AK18="","R","")))))))))</f>
        <v/>
      </c>
      <c r="CU25" s="94" t="str">
        <f>IF(Planner!AK18="","",IF(AND(Planner!AK17="",Planner!AK19="",Planner!AJ18="",Planner!AL18=""),"S",IF(AND(Planner!AK17&lt;&gt;"",Planner!AL18&lt;&gt;"",Planner!AK19&lt;&gt;"",Planner!AJ18&lt;&gt;""),"M",IF(AND(Planner!AK17&lt;&gt;"",Planner!AK19&lt;&gt;"",Planner!AJ18="",Planner!AL18=""),"CL",IF(AND(Planner!AJ18&lt;&gt;"",Planner!AL18&lt;&gt;"",Planner!AK17="",Planner!AK19=""),"RW",IF((SUM(IF(Planner!AK17="",1,0),(IF(Planner!AL18="",1,0)),(IF(Planner!AK19="",1,0)),(IF(Planner!AJ18="",1,0))))&gt;2,"E",(IF(Planner!AK17="","T","")&amp;(IF(Planner!AK19="","B",""))&amp;(IF(Planner!AJ18="","L",""))&amp;(IF(Planner!AL18="","R","")))))))))</f>
        <v/>
      </c>
      <c r="CV25" s="94" t="str">
        <f>IF(Planner!AL18="","",IF(AND(Planner!AL17="",Planner!AL19="",Planner!AK18="",Planner!AM18=""),"S",IF(AND(Planner!AL17&lt;&gt;"",Planner!AM18&lt;&gt;"",Planner!AL19&lt;&gt;"",Planner!AK18&lt;&gt;""),"M",IF(AND(Planner!AL17&lt;&gt;"",Planner!AL19&lt;&gt;"",Planner!AK18="",Planner!AM18=""),"CL",IF(AND(Planner!AK18&lt;&gt;"",Planner!AM18&lt;&gt;"",Planner!AL17="",Planner!AL19=""),"RW",IF((SUM(IF(Planner!AL17="",1,0),(IF(Planner!AM18="",1,0)),(IF(Planner!AL19="",1,0)),(IF(Planner!AK18="",1,0))))&gt;2,"E",(IF(Planner!AL17="","T","")&amp;(IF(Planner!AL19="","B",""))&amp;(IF(Planner!AK18="","L",""))&amp;(IF(Planner!AM18="","R","")))))))))</f>
        <v/>
      </c>
      <c r="CW25" s="94" t="str">
        <f>IF(Planner!AM18="","",IF(AND(Planner!AM17="",Planner!AM19="",Planner!AL18="",Planner!AN18=""),"S",IF(AND(Planner!AM17&lt;&gt;"",Planner!AN18&lt;&gt;"",Planner!AM19&lt;&gt;"",Planner!AL18&lt;&gt;""),"M",IF(AND(Planner!AM17&lt;&gt;"",Planner!AM19&lt;&gt;"",Planner!AL18="",Planner!AN18=""),"CL",IF(AND(Planner!AL18&lt;&gt;"",Planner!AN18&lt;&gt;"",Planner!AM17="",Planner!AM19=""),"RW",IF((SUM(IF(Planner!AM17="",1,0),(IF(Planner!AN18="",1,0)),(IF(Planner!AM19="",1,0)),(IF(Planner!AL18="",1,0))))&gt;2,"E",(IF(Planner!AM17="","T","")&amp;(IF(Planner!AM19="","B",""))&amp;(IF(Planner!AL18="","L",""))&amp;(IF(Planner!AN18="","R","")))))))))</f>
        <v/>
      </c>
      <c r="CX25" s="94" t="str">
        <f>IF(Planner!AN18="","",IF(AND(Planner!AN17="",Planner!AN19="",Planner!AM18="",Planner!AO18=""),"S",IF(AND(Planner!AN17&lt;&gt;"",Planner!AO18&lt;&gt;"",Planner!AN19&lt;&gt;"",Planner!AM18&lt;&gt;""),"M",IF(AND(Planner!AN17&lt;&gt;"",Planner!AN19&lt;&gt;"",Planner!AM18="",Planner!AO18=""),"CL",IF(AND(Planner!AM18&lt;&gt;"",Planner!AO18&lt;&gt;"",Planner!AN17="",Planner!AN19=""),"RW",IF((SUM(IF(Planner!AN17="",1,0),(IF(Planner!AO18="",1,0)),(IF(Planner!AN19="",1,0)),(IF(Planner!AM18="",1,0))))&gt;2,"E",(IF(Planner!AN17="","T","")&amp;(IF(Planner!AN19="","B",""))&amp;(IF(Planner!AM18="","L",""))&amp;(IF(Planner!AO18="","R","")))))))))</f>
        <v/>
      </c>
      <c r="CY25" s="94" t="str">
        <f>IF(Planner!AO18="","",IF(AND(Planner!AO17="",Planner!AO19="",Planner!AN18="",Planner!AP18=""),"S",IF(AND(Planner!AO17&lt;&gt;"",Planner!AP18&lt;&gt;"",Planner!AO19&lt;&gt;"",Planner!AN18&lt;&gt;""),"M",IF(AND(Planner!AO17&lt;&gt;"",Planner!AO19&lt;&gt;"",Planner!AN18="",Planner!AP18=""),"CL",IF(AND(Planner!AN18&lt;&gt;"",Planner!AP18&lt;&gt;"",Planner!AO17="",Planner!AO19=""),"RW",IF((SUM(IF(Planner!AO17="",1,0),(IF(Planner!AP18="",1,0)),(IF(Planner!AO19="",1,0)),(IF(Planner!AN18="",1,0))))&gt;2,"E",(IF(Planner!AO17="","T","")&amp;(IF(Planner!AO19="","B",""))&amp;(IF(Planner!AN18="","L",""))&amp;(IF(Planner!AP18="","R","")))))))))</f>
        <v/>
      </c>
      <c r="CZ25" s="94" t="str">
        <f>IF(Planner!AP18="","",IF(AND(Planner!AP17="",Planner!AP19="",Planner!AO18="",Planner!AQ18=""),"S",IF(AND(Planner!AP17&lt;&gt;"",Planner!AQ18&lt;&gt;"",Planner!AP19&lt;&gt;"",Planner!AO18&lt;&gt;""),"M",IF(AND(Planner!AP17&lt;&gt;"",Planner!AP19&lt;&gt;"",Planner!AO18="",Planner!AQ18=""),"CL",IF(AND(Planner!AO18&lt;&gt;"",Planner!AQ18&lt;&gt;"",Planner!AP17="",Planner!AP19=""),"RW",IF((SUM(IF(Planner!AP17="",1,0),(IF(Planner!AQ18="",1,0)),(IF(Planner!AP19="",1,0)),(IF(Planner!AO18="",1,0))))&gt;2,"E",(IF(Planner!AP17="","T","")&amp;(IF(Planner!AP19="","B",""))&amp;(IF(Planner!AO18="","L",""))&amp;(IF(Planner!AQ18="","R","")))))))))</f>
        <v/>
      </c>
      <c r="DA25" s="94" t="str">
        <f>IF(Planner!AQ18="","",IF(AND(Planner!AQ17="",Planner!AQ19="",Planner!AP18="",Planner!AR18=""),"S",IF(AND(Planner!AQ17&lt;&gt;"",Planner!AR18&lt;&gt;"",Planner!AQ19&lt;&gt;"",Planner!AP18&lt;&gt;""),"M",IF(AND(Planner!AQ17&lt;&gt;"",Planner!AQ19&lt;&gt;"",Planner!AP18="",Planner!AR18=""),"CL",IF(AND(Planner!AP18&lt;&gt;"",Planner!AR18&lt;&gt;"",Planner!AQ17="",Planner!AQ19=""),"RW",IF((SUM(IF(Planner!AQ17="",1,0),(IF(Planner!AR18="",1,0)),(IF(Planner!AQ19="",1,0)),(IF(Planner!AP18="",1,0))))&gt;2,"E",(IF(Planner!AQ17="","T","")&amp;(IF(Planner!AQ19="","B",""))&amp;(IF(Planner!AP18="","L",""))&amp;(IF(Planner!AR18="","R","")))))))))</f>
        <v/>
      </c>
      <c r="DB25" s="94" t="str">
        <f>IF(Planner!AR18="","",IF(AND(Planner!AR17="",Planner!AR19="",Planner!AQ18="",Planner!AS18=""),"S",IF(AND(Planner!AR17&lt;&gt;"",Planner!AS18&lt;&gt;"",Planner!AR19&lt;&gt;"",Planner!AQ18&lt;&gt;""),"M",IF(AND(Planner!AR17&lt;&gt;"",Planner!AR19&lt;&gt;"",Planner!AQ18="",Planner!AS18=""),"CL",IF(AND(Planner!AQ18&lt;&gt;"",Planner!AS18&lt;&gt;"",Planner!AR17="",Planner!AR19=""),"RW",IF((SUM(IF(Planner!AR17="",1,0),(IF(Planner!AS18="",1,0)),(IF(Planner!AR19="",1,0)),(IF(Planner!AQ18="",1,0))))&gt;2,"E",(IF(Planner!AR17="","T","")&amp;(IF(Planner!AR19="","B",""))&amp;(IF(Planner!AQ18="","L",""))&amp;(IF(Planner!AS18="","R","")))))))))</f>
        <v/>
      </c>
      <c r="DC25" s="94" t="str">
        <f>IF(Planner!AS18="","",IF(AND(Planner!AS17="",Planner!AS19="",Planner!AR18="",Planner!AT18=""),"S",IF(AND(Planner!AS17&lt;&gt;"",Planner!AT18&lt;&gt;"",Planner!AS19&lt;&gt;"",Planner!AR18&lt;&gt;""),"M",IF(AND(Planner!AS17&lt;&gt;"",Planner!AS19&lt;&gt;"",Planner!AR18="",Planner!AT18=""),"CL",IF(AND(Planner!AR18&lt;&gt;"",Planner!AT18&lt;&gt;"",Planner!AS17="",Planner!AS19=""),"RW",IF((SUM(IF(Planner!AS17="",1,0),(IF(Planner!AT18="",1,0)),(IF(Planner!AS19="",1,0)),(IF(Planner!AR18="",1,0))))&gt;2,"E",(IF(Planner!AS17="","T","")&amp;(IF(Planner!AS19="","B",""))&amp;(IF(Planner!AR18="","L",""))&amp;(IF(Planner!AT18="","R","")))))))))</f>
        <v/>
      </c>
      <c r="DD25" s="94" t="str">
        <f>IF(Planner!AT18="","",IF(AND(Planner!AT17="",Planner!AT19="",Planner!AS18="",Planner!AU18=""),"S",IF(AND(Planner!AT17&lt;&gt;"",Planner!AU18&lt;&gt;"",Planner!AT19&lt;&gt;"",Planner!AS18&lt;&gt;""),"M",IF(AND(Planner!AT17&lt;&gt;"",Planner!AT19&lt;&gt;"",Planner!AS18="",Planner!AU18=""),"CL",IF(AND(Planner!AS18&lt;&gt;"",Planner!AU18&lt;&gt;"",Planner!AT17="",Planner!AT19=""),"RW",IF((SUM(IF(Planner!AT17="",1,0),(IF(Planner!AU18="",1,0)),(IF(Planner!AT19="",1,0)),(IF(Planner!AS18="",1,0))))&gt;2,"E",(IF(Planner!AT17="","T","")&amp;(IF(Planner!AT19="","B",""))&amp;(IF(Planner!AS18="","L",""))&amp;(IF(Planner!AU18="","R","")))))))))</f>
        <v/>
      </c>
      <c r="DE25" s="94" t="str">
        <f>IF(Planner!AU18="","",IF(AND(Planner!AU17="",Planner!AU19="",Planner!AT18="",Planner!AV18=""),"S",IF(AND(Planner!AU17&lt;&gt;"",Planner!AV18&lt;&gt;"",Planner!AU19&lt;&gt;"",Planner!AT18&lt;&gt;""),"M",IF(AND(Planner!AU17&lt;&gt;"",Planner!AU19&lt;&gt;"",Planner!AT18="",Planner!AV18=""),"CL",IF(AND(Planner!AT18&lt;&gt;"",Planner!AV18&lt;&gt;"",Planner!AU17="",Planner!AU19=""),"RW",IF((SUM(IF(Planner!AU17="",1,0),(IF(Planner!AV18="",1,0)),(IF(Planner!AU19="",1,0)),(IF(Planner!AT18="",1,0))))&gt;2,"E",(IF(Planner!AU17="","T","")&amp;(IF(Planner!AU19="","B",""))&amp;(IF(Planner!AT18="","L",""))&amp;(IF(Planner!AV18="","R","")))))))))</f>
        <v/>
      </c>
      <c r="DF25" s="94" t="str">
        <f>IF(Planner!AV18="","",IF(AND(Planner!AV17="",Planner!AV19="",Planner!AU18="",Planner!AW18=""),"S",IF(AND(Planner!AV17&lt;&gt;"",Planner!AW18&lt;&gt;"",Planner!AV19&lt;&gt;"",Planner!AU18&lt;&gt;""),"M",IF(AND(Planner!AV17&lt;&gt;"",Planner!AV19&lt;&gt;"",Planner!AU18="",Planner!AW18=""),"CL",IF(AND(Planner!AU18&lt;&gt;"",Planner!AW18&lt;&gt;"",Planner!AV17="",Planner!AV19=""),"RW",IF((SUM(IF(Planner!AV17="",1,0),(IF(Planner!AW18="",1,0)),(IF(Planner!AV19="",1,0)),(IF(Planner!AU18="",1,0))))&gt;2,"E",(IF(Planner!AV17="","T","")&amp;(IF(Planner!AV19="","B",""))&amp;(IF(Planner!AU18="","L",""))&amp;(IF(Planner!AW18="","R","")))))))))</f>
        <v/>
      </c>
      <c r="DG25" s="94" t="str">
        <f>IF(Planner!AW18="","",IF(AND(Planner!AW17="",Planner!AW19="",Planner!AV18="",Planner!AX18=""),"S",IF(AND(Planner!AW17&lt;&gt;"",Planner!AX18&lt;&gt;"",Planner!AW19&lt;&gt;"",Planner!AV18&lt;&gt;""),"M",IF(AND(Planner!AW17&lt;&gt;"",Planner!AW19&lt;&gt;"",Planner!AV18="",Planner!AX18=""),"CL",IF(AND(Planner!AV18&lt;&gt;"",Planner!AX18&lt;&gt;"",Planner!AW17="",Planner!AW19=""),"RW",IF((SUM(IF(Planner!AW17="",1,0),(IF(Planner!AX18="",1,0)),(IF(Planner!AW19="",1,0)),(IF(Planner!AV18="",1,0))))&gt;2,"E",(IF(Planner!AW17="","T","")&amp;(IF(Planner!AW19="","B",""))&amp;(IF(Planner!AV18="","L",""))&amp;(IF(Planner!AX18="","R","")))))))))</f>
        <v/>
      </c>
      <c r="DH25" s="94" t="str">
        <f>IF(Planner!AX18="","",IF(AND(Planner!AX17="",Planner!AX19="",Planner!AW18="",Planner!AY18=""),"S",IF(AND(Planner!AX17&lt;&gt;"",Planner!AY18&lt;&gt;"",Planner!AX19&lt;&gt;"",Planner!AW18&lt;&gt;""),"M",IF(AND(Planner!AX17&lt;&gt;"",Planner!AX19&lt;&gt;"",Planner!AW18="",Planner!AY18=""),"CL",IF(AND(Planner!AW18&lt;&gt;"",Planner!AY18&lt;&gt;"",Planner!AX17="",Planner!AX19=""),"RW",IF((SUM(IF(Planner!AX17="",1,0),(IF(Planner!AY18="",1,0)),(IF(Planner!AX19="",1,0)),(IF(Planner!AW18="",1,0))))&gt;2,"E",(IF(Planner!AX17="","T","")&amp;(IF(Planner!AX19="","B",""))&amp;(IF(Planner!AW18="","L",""))&amp;(IF(Planner!AY18="","R","")))))))))</f>
        <v/>
      </c>
      <c r="DI25" s="94" t="str">
        <f>IF(Planner!AY18="","",IF(AND(Planner!AY17="",Planner!AY19="",Planner!AX18="",Planner!AZ18=""),"S",IF(AND(Planner!AY17&lt;&gt;"",Planner!AZ18&lt;&gt;"",Planner!AY19&lt;&gt;"",Planner!AX18&lt;&gt;""),"M",IF(AND(Planner!AY17&lt;&gt;"",Planner!AY19&lt;&gt;"",Planner!AX18="",Planner!AZ18=""),"CL",IF(AND(Planner!AX18&lt;&gt;"",Planner!AZ18&lt;&gt;"",Planner!AY17="",Planner!AY19=""),"RW",IF((SUM(IF(Planner!AY17="",1,0),(IF(Planner!AZ18="",1,0)),(IF(Planner!AY19="",1,0)),(IF(Planner!AX18="",1,0))))&gt;2,"E",(IF(Planner!AY17="","T","")&amp;(IF(Planner!AY19="","B",""))&amp;(IF(Planner!AX18="","L",""))&amp;(IF(Planner!AZ18="","R","")))))))))</f>
        <v/>
      </c>
      <c r="DK25" s="94" t="str">
        <f t="shared" si="52"/>
        <v/>
      </c>
      <c r="DL25" s="94" t="str">
        <f t="shared" si="53"/>
        <v/>
      </c>
      <c r="DM25" s="94" t="str">
        <f t="shared" si="54"/>
        <v/>
      </c>
      <c r="DN25" s="94" t="str">
        <f t="shared" si="55"/>
        <v/>
      </c>
      <c r="DO25" s="94" t="str">
        <f t="shared" si="56"/>
        <v/>
      </c>
      <c r="DP25" s="94" t="str">
        <f t="shared" si="57"/>
        <v/>
      </c>
      <c r="DQ25" s="94" t="str">
        <f t="shared" si="58"/>
        <v/>
      </c>
      <c r="DR25" s="94" t="str">
        <f t="shared" si="59"/>
        <v/>
      </c>
      <c r="DS25" s="94" t="str">
        <f t="shared" si="60"/>
        <v/>
      </c>
      <c r="DT25" s="94" t="str">
        <f t="shared" si="61"/>
        <v/>
      </c>
      <c r="DU25" s="94" t="str">
        <f t="shared" si="62"/>
        <v/>
      </c>
      <c r="DV25" s="94" t="str">
        <f t="shared" si="63"/>
        <v/>
      </c>
      <c r="DW25" s="94" t="str">
        <f t="shared" si="64"/>
        <v/>
      </c>
      <c r="DX25" s="94" t="str">
        <f t="shared" si="65"/>
        <v/>
      </c>
      <c r="DY25" s="94" t="str">
        <f t="shared" si="66"/>
        <v/>
      </c>
      <c r="DZ25" s="94" t="str">
        <f t="shared" si="67"/>
        <v/>
      </c>
      <c r="EA25" s="94" t="str">
        <f t="shared" si="68"/>
        <v/>
      </c>
      <c r="EB25" s="94" t="str">
        <f t="shared" si="69"/>
        <v/>
      </c>
      <c r="EC25" s="94" t="str">
        <f t="shared" si="70"/>
        <v/>
      </c>
      <c r="ED25" s="94" t="str">
        <f t="shared" si="71"/>
        <v/>
      </c>
      <c r="EE25" s="94" t="str">
        <f t="shared" si="72"/>
        <v/>
      </c>
      <c r="EF25" s="94" t="str">
        <f t="shared" si="73"/>
        <v/>
      </c>
      <c r="EG25" s="94" t="str">
        <f t="shared" si="74"/>
        <v/>
      </c>
      <c r="EH25" s="94" t="str">
        <f t="shared" si="75"/>
        <v/>
      </c>
      <c r="EI25" s="94" t="str">
        <f t="shared" si="76"/>
        <v/>
      </c>
      <c r="EJ25" s="94" t="str">
        <f t="shared" si="77"/>
        <v/>
      </c>
      <c r="EK25" s="94" t="str">
        <f t="shared" si="78"/>
        <v/>
      </c>
      <c r="EL25" s="94" t="str">
        <f t="shared" si="79"/>
        <v/>
      </c>
      <c r="EM25" s="94" t="str">
        <f t="shared" si="80"/>
        <v/>
      </c>
      <c r="EN25" s="94" t="str">
        <f t="shared" si="81"/>
        <v/>
      </c>
      <c r="EO25" s="94" t="str">
        <f t="shared" si="82"/>
        <v/>
      </c>
      <c r="EP25" s="94" t="str">
        <f t="shared" si="83"/>
        <v/>
      </c>
      <c r="EQ25" s="94" t="str">
        <f t="shared" si="84"/>
        <v/>
      </c>
      <c r="ER25" s="94" t="str">
        <f t="shared" si="85"/>
        <v/>
      </c>
      <c r="ES25" s="94" t="str">
        <f t="shared" si="86"/>
        <v/>
      </c>
      <c r="ET25" s="94" t="str">
        <f t="shared" si="87"/>
        <v/>
      </c>
      <c r="EU25" s="94" t="str">
        <f t="shared" si="88"/>
        <v/>
      </c>
      <c r="EV25" s="94" t="str">
        <f t="shared" si="89"/>
        <v/>
      </c>
      <c r="EW25" s="94" t="str">
        <f t="shared" si="90"/>
        <v/>
      </c>
      <c r="EX25" s="94" t="str">
        <f t="shared" si="91"/>
        <v/>
      </c>
      <c r="EY25" s="94" t="str">
        <f t="shared" si="92"/>
        <v/>
      </c>
      <c r="EZ25" s="94" t="str">
        <f t="shared" si="93"/>
        <v/>
      </c>
      <c r="FA25" s="94" t="str">
        <f t="shared" si="94"/>
        <v/>
      </c>
      <c r="FB25" s="94" t="str">
        <f t="shared" si="95"/>
        <v/>
      </c>
      <c r="FC25" s="94" t="str">
        <f t="shared" si="96"/>
        <v/>
      </c>
      <c r="FD25" s="94" t="str">
        <f t="shared" si="97"/>
        <v/>
      </c>
      <c r="FE25" s="94" t="str">
        <f t="shared" si="98"/>
        <v/>
      </c>
      <c r="FF25" s="94" t="str">
        <f t="shared" si="99"/>
        <v/>
      </c>
      <c r="FG25" s="94" t="str">
        <f t="shared" si="100"/>
        <v/>
      </c>
      <c r="FH25" s="94" t="str">
        <f t="shared" si="101"/>
        <v/>
      </c>
    </row>
    <row r="26" spans="2:164" x14ac:dyDescent="0.25">
      <c r="B26" s="94" t="str">
        <f t="shared" si="2"/>
        <v/>
      </c>
      <c r="C26" s="94" t="str">
        <f t="shared" si="3"/>
        <v/>
      </c>
      <c r="D26" s="94" t="str">
        <f t="shared" si="4"/>
        <v/>
      </c>
      <c r="E26" s="94" t="str">
        <f t="shared" si="5"/>
        <v/>
      </c>
      <c r="F26" s="94" t="str">
        <f t="shared" si="6"/>
        <v/>
      </c>
      <c r="G26" s="94" t="str">
        <f t="shared" si="7"/>
        <v/>
      </c>
      <c r="H26" s="94" t="str">
        <f t="shared" si="8"/>
        <v/>
      </c>
      <c r="I26" s="94" t="str">
        <f t="shared" si="9"/>
        <v/>
      </c>
      <c r="J26" s="94" t="str">
        <f t="shared" si="10"/>
        <v/>
      </c>
      <c r="K26" s="94" t="str">
        <f t="shared" si="11"/>
        <v/>
      </c>
      <c r="L26" s="94" t="str">
        <f t="shared" si="12"/>
        <v/>
      </c>
      <c r="M26" s="94" t="str">
        <f t="shared" si="13"/>
        <v/>
      </c>
      <c r="N26" s="94" t="str">
        <f t="shared" si="14"/>
        <v/>
      </c>
      <c r="O26" s="94" t="str">
        <f t="shared" si="15"/>
        <v/>
      </c>
      <c r="P26" s="94" t="str">
        <f t="shared" si="16"/>
        <v/>
      </c>
      <c r="Q26" s="94" t="str">
        <f t="shared" si="17"/>
        <v/>
      </c>
      <c r="R26" s="94" t="str">
        <f t="shared" si="18"/>
        <v/>
      </c>
      <c r="S26" s="94" t="str">
        <f t="shared" si="19"/>
        <v/>
      </c>
      <c r="T26" s="94" t="str">
        <f t="shared" si="20"/>
        <v/>
      </c>
      <c r="U26" s="94" t="str">
        <f t="shared" si="21"/>
        <v/>
      </c>
      <c r="V26" s="94" t="str">
        <f t="shared" si="22"/>
        <v/>
      </c>
      <c r="W26" s="94" t="str">
        <f t="shared" si="23"/>
        <v/>
      </c>
      <c r="X26" s="94" t="str">
        <f t="shared" si="24"/>
        <v/>
      </c>
      <c r="Y26" s="94" t="str">
        <f t="shared" si="25"/>
        <v/>
      </c>
      <c r="Z26" s="94" t="str">
        <f t="shared" si="26"/>
        <v/>
      </c>
      <c r="AA26" s="94" t="str">
        <f t="shared" si="27"/>
        <v/>
      </c>
      <c r="AB26" s="94" t="str">
        <f t="shared" si="28"/>
        <v/>
      </c>
      <c r="AC26" s="94" t="str">
        <f t="shared" si="29"/>
        <v/>
      </c>
      <c r="AD26" s="94" t="str">
        <f t="shared" si="30"/>
        <v/>
      </c>
      <c r="AE26" s="94" t="str">
        <f t="shared" si="31"/>
        <v/>
      </c>
      <c r="AF26" s="94" t="str">
        <f t="shared" si="32"/>
        <v/>
      </c>
      <c r="AG26" s="94" t="str">
        <f t="shared" si="33"/>
        <v/>
      </c>
      <c r="AH26" s="94" t="str">
        <f t="shared" si="34"/>
        <v/>
      </c>
      <c r="AI26" s="94" t="str">
        <f t="shared" si="35"/>
        <v/>
      </c>
      <c r="AJ26" s="94" t="str">
        <f t="shared" si="36"/>
        <v/>
      </c>
      <c r="AK26" s="94" t="str">
        <f t="shared" si="37"/>
        <v/>
      </c>
      <c r="AL26" s="94" t="str">
        <f t="shared" si="38"/>
        <v/>
      </c>
      <c r="AM26" s="94" t="str">
        <f t="shared" si="39"/>
        <v/>
      </c>
      <c r="AN26" s="94" t="str">
        <f t="shared" si="40"/>
        <v/>
      </c>
      <c r="AO26" s="94" t="str">
        <f t="shared" si="41"/>
        <v/>
      </c>
      <c r="AP26" s="94" t="str">
        <f t="shared" si="42"/>
        <v/>
      </c>
      <c r="AQ26" s="94" t="str">
        <f t="shared" si="43"/>
        <v/>
      </c>
      <c r="AR26" s="94" t="str">
        <f t="shared" si="44"/>
        <v/>
      </c>
      <c r="AS26" s="94" t="str">
        <f t="shared" si="45"/>
        <v/>
      </c>
      <c r="AT26" s="94" t="str">
        <f t="shared" si="46"/>
        <v/>
      </c>
      <c r="AU26" s="94" t="str">
        <f t="shared" si="47"/>
        <v/>
      </c>
      <c r="AV26" s="94" t="str">
        <f t="shared" si="48"/>
        <v/>
      </c>
      <c r="AW26" s="94" t="str">
        <f t="shared" si="49"/>
        <v/>
      </c>
      <c r="AX26" s="94" t="str">
        <f t="shared" si="50"/>
        <v/>
      </c>
      <c r="AY26" s="94" t="str">
        <f t="shared" si="51"/>
        <v/>
      </c>
      <c r="AZ26" s="1"/>
      <c r="BA26" s="128"/>
      <c r="BB26" s="1"/>
      <c r="BC26" s="1">
        <v>120</v>
      </c>
      <c r="BL26" s="94" t="str">
        <f>IF(Planner!B19="","",IF(AND(Planner!B18="",Planner!B20="",Planner!A19="",Planner!C19=""),"S",IF(AND(Planner!B18&lt;&gt;"",Planner!C19&lt;&gt;"",Planner!B20&lt;&gt;"",Planner!A19&lt;&gt;""),"M",IF(AND(Planner!B18&lt;&gt;"",Planner!B20&lt;&gt;"",Planner!A19="",Planner!C19=""),"CL",IF(AND(Planner!A19&lt;&gt;"",Planner!C19&lt;&gt;"",Planner!B18="",Planner!B20=""),"RW",IF((SUM(IF(Planner!B18="",1,0),(IF(Planner!C19="",1,0)),(IF(Planner!B20="",1,0)),(IF(Planner!A19="",1,0))))&gt;2,"E",(IF(Planner!B18="","T","")&amp;(IF(Planner!B20="","B",""))&amp;(IF(Planner!A19="","L",""))&amp;(IF(Planner!C19="","R","")))))))))</f>
        <v/>
      </c>
      <c r="BM26" s="94" t="str">
        <f>IF(Planner!C19="","",IF(AND(Planner!C18="",Planner!C20="",Planner!B19="",Planner!D19=""),"S",IF(AND(Planner!C18&lt;&gt;"",Planner!D19&lt;&gt;"",Planner!C20&lt;&gt;"",Planner!B19&lt;&gt;""),"M",IF(AND(Planner!C18&lt;&gt;"",Planner!C20&lt;&gt;"",Planner!B19="",Planner!D19=""),"CL",IF(AND(Planner!B19&lt;&gt;"",Planner!D19&lt;&gt;"",Planner!C18="",Planner!C20=""),"RW",IF((SUM(IF(Planner!C18="",1,0),(IF(Planner!D19="",1,0)),(IF(Planner!C20="",1,0)),(IF(Planner!B19="",1,0))))&gt;2,"E",(IF(Planner!C18="","T","")&amp;(IF(Planner!C20="","B",""))&amp;(IF(Planner!B19="","L",""))&amp;(IF(Planner!D19="","R","")))))))))</f>
        <v/>
      </c>
      <c r="BN26" s="94" t="str">
        <f>IF(Planner!D19="","",IF(AND(Planner!D18="",Planner!D20="",Planner!C19="",Planner!E19=""),"S",IF(AND(Planner!D18&lt;&gt;"",Planner!E19&lt;&gt;"",Planner!D20&lt;&gt;"",Planner!C19&lt;&gt;""),"M",IF(AND(Planner!D18&lt;&gt;"",Planner!D20&lt;&gt;"",Planner!C19="",Planner!E19=""),"CL",IF(AND(Planner!C19&lt;&gt;"",Planner!E19&lt;&gt;"",Planner!D18="",Planner!D20=""),"RW",IF((SUM(IF(Planner!D18="",1,0),(IF(Planner!E19="",1,0)),(IF(Planner!D20="",1,0)),(IF(Planner!C19="",1,0))))&gt;2,"E",(IF(Planner!D18="","T","")&amp;(IF(Planner!D20="","B",""))&amp;(IF(Planner!C19="","L",""))&amp;(IF(Planner!E19="","R","")))))))))</f>
        <v/>
      </c>
      <c r="BO26" s="94" t="str">
        <f>IF(Planner!E19="","",IF(AND(Planner!E18="",Planner!E20="",Planner!D19="",Planner!F19=""),"S",IF(AND(Planner!E18&lt;&gt;"",Planner!F19&lt;&gt;"",Planner!E20&lt;&gt;"",Planner!D19&lt;&gt;""),"M",IF(AND(Planner!E18&lt;&gt;"",Planner!E20&lt;&gt;"",Planner!D19="",Planner!F19=""),"CL",IF(AND(Planner!D19&lt;&gt;"",Planner!F19&lt;&gt;"",Planner!E18="",Planner!E20=""),"RW",IF((SUM(IF(Planner!E18="",1,0),(IF(Planner!F19="",1,0)),(IF(Planner!E20="",1,0)),(IF(Planner!D19="",1,0))))&gt;2,"E",(IF(Planner!E18="","T","")&amp;(IF(Planner!E20="","B",""))&amp;(IF(Planner!D19="","L",""))&amp;(IF(Planner!F19="","R","")))))))))</f>
        <v/>
      </c>
      <c r="BP26" s="94" t="str">
        <f>IF(Planner!F19="","",IF(AND(Planner!F18="",Planner!F20="",Planner!E19="",Planner!G19=""),"S",IF(AND(Planner!F18&lt;&gt;"",Planner!G19&lt;&gt;"",Planner!F20&lt;&gt;"",Planner!E19&lt;&gt;""),"M",IF(AND(Planner!F18&lt;&gt;"",Planner!F20&lt;&gt;"",Planner!E19="",Planner!G19=""),"CL",IF(AND(Planner!E19&lt;&gt;"",Planner!G19&lt;&gt;"",Planner!F18="",Planner!F20=""),"RW",IF((SUM(IF(Planner!F18="",1,0),(IF(Planner!G19="",1,0)),(IF(Planner!F20="",1,0)),(IF(Planner!E19="",1,0))))&gt;2,"E",(IF(Planner!F18="","T","")&amp;(IF(Planner!F20="","B",""))&amp;(IF(Planner!E19="","L",""))&amp;(IF(Planner!G19="","R","")))))))))</f>
        <v/>
      </c>
      <c r="BQ26" s="94" t="str">
        <f>IF(Planner!G19="","",IF(AND(Planner!G18="",Planner!G20="",Planner!F19="",Planner!H19=""),"S",IF(AND(Planner!G18&lt;&gt;"",Planner!H19&lt;&gt;"",Planner!G20&lt;&gt;"",Planner!F19&lt;&gt;""),"M",IF(AND(Planner!G18&lt;&gt;"",Planner!G20&lt;&gt;"",Planner!F19="",Planner!H19=""),"CL",IF(AND(Planner!F19&lt;&gt;"",Planner!H19&lt;&gt;"",Planner!G18="",Planner!G20=""),"RW",IF((SUM(IF(Planner!G18="",1,0),(IF(Planner!H19="",1,0)),(IF(Planner!G20="",1,0)),(IF(Planner!F19="",1,0))))&gt;2,"E",(IF(Planner!G18="","T","")&amp;(IF(Planner!G20="","B",""))&amp;(IF(Planner!F19="","L",""))&amp;(IF(Planner!H19="","R","")))))))))</f>
        <v/>
      </c>
      <c r="BR26" s="94" t="str">
        <f>IF(Planner!H19="","",IF(AND(Planner!H18="",Planner!H20="",Planner!G19="",Planner!I19=""),"S",IF(AND(Planner!H18&lt;&gt;"",Planner!I19&lt;&gt;"",Planner!H20&lt;&gt;"",Planner!G19&lt;&gt;""),"M",IF(AND(Planner!H18&lt;&gt;"",Planner!H20&lt;&gt;"",Planner!G19="",Planner!I19=""),"CL",IF(AND(Planner!G19&lt;&gt;"",Planner!I19&lt;&gt;"",Planner!H18="",Planner!H20=""),"RW",IF((SUM(IF(Planner!H18="",1,0),(IF(Planner!I19="",1,0)),(IF(Planner!H20="",1,0)),(IF(Planner!G19="",1,0))))&gt;2,"E",(IF(Planner!H18="","T","")&amp;(IF(Planner!H20="","B",""))&amp;(IF(Planner!G19="","L",""))&amp;(IF(Planner!I19="","R","")))))))))</f>
        <v/>
      </c>
      <c r="BS26" s="94" t="str">
        <f>IF(Planner!I19="","",IF(AND(Planner!I18="",Planner!I20="",Planner!H19="",Planner!J19=""),"S",IF(AND(Planner!I18&lt;&gt;"",Planner!J19&lt;&gt;"",Planner!I20&lt;&gt;"",Planner!H19&lt;&gt;""),"M",IF(AND(Planner!I18&lt;&gt;"",Planner!I20&lt;&gt;"",Planner!H19="",Planner!J19=""),"CL",IF(AND(Planner!H19&lt;&gt;"",Planner!J19&lt;&gt;"",Planner!I18="",Planner!I20=""),"RW",IF((SUM(IF(Planner!I18="",1,0),(IF(Planner!J19="",1,0)),(IF(Planner!I20="",1,0)),(IF(Planner!H19="",1,0))))&gt;2,"E",(IF(Planner!I18="","T","")&amp;(IF(Planner!I20="","B",""))&amp;(IF(Planner!H19="","L",""))&amp;(IF(Planner!J19="","R","")))))))))</f>
        <v/>
      </c>
      <c r="BT26" s="94" t="str">
        <f>IF(Planner!J19="","",IF(AND(Planner!J18="",Planner!J20="",Planner!I19="",Planner!K19=""),"S",IF(AND(Planner!J18&lt;&gt;"",Planner!K19&lt;&gt;"",Planner!J20&lt;&gt;"",Planner!I19&lt;&gt;""),"M",IF(AND(Planner!J18&lt;&gt;"",Planner!J20&lt;&gt;"",Planner!I19="",Planner!K19=""),"CL",IF(AND(Planner!I19&lt;&gt;"",Planner!K19&lt;&gt;"",Planner!J18="",Planner!J20=""),"RW",IF((SUM(IF(Planner!J18="",1,0),(IF(Planner!K19="",1,0)),(IF(Planner!J20="",1,0)),(IF(Planner!I19="",1,0))))&gt;2,"E",(IF(Planner!J18="","T","")&amp;(IF(Planner!J20="","B",""))&amp;(IF(Planner!I19="","L",""))&amp;(IF(Planner!K19="","R","")))))))))</f>
        <v/>
      </c>
      <c r="BU26" s="94" t="str">
        <f>IF(Planner!K19="","",IF(AND(Planner!K18="",Planner!K20="",Planner!J19="",Planner!L19=""),"S",IF(AND(Planner!K18&lt;&gt;"",Planner!L19&lt;&gt;"",Planner!K20&lt;&gt;"",Planner!J19&lt;&gt;""),"M",IF(AND(Planner!K18&lt;&gt;"",Planner!K20&lt;&gt;"",Planner!J19="",Planner!L19=""),"CL",IF(AND(Planner!J19&lt;&gt;"",Planner!L19&lt;&gt;"",Planner!K18="",Planner!K20=""),"RW",IF((SUM(IF(Planner!K18="",1,0),(IF(Planner!L19="",1,0)),(IF(Planner!K20="",1,0)),(IF(Planner!J19="",1,0))))&gt;2,"E",(IF(Planner!K18="","T","")&amp;(IF(Planner!K20="","B",""))&amp;(IF(Planner!J19="","L",""))&amp;(IF(Planner!L19="","R","")))))))))</f>
        <v/>
      </c>
      <c r="BV26" s="94" t="str">
        <f>IF(Planner!L19="","",IF(AND(Planner!L18="",Planner!L20="",Planner!K19="",Planner!M19=""),"S",IF(AND(Planner!L18&lt;&gt;"",Planner!M19&lt;&gt;"",Planner!L20&lt;&gt;"",Planner!K19&lt;&gt;""),"M",IF(AND(Planner!L18&lt;&gt;"",Planner!L20&lt;&gt;"",Planner!K19="",Planner!M19=""),"CL",IF(AND(Planner!K19&lt;&gt;"",Planner!M19&lt;&gt;"",Planner!L18="",Planner!L20=""),"RW",IF((SUM(IF(Planner!L18="",1,0),(IF(Planner!M19="",1,0)),(IF(Planner!L20="",1,0)),(IF(Planner!K19="",1,0))))&gt;2,"E",(IF(Planner!L18="","T","")&amp;(IF(Planner!L20="","B",""))&amp;(IF(Planner!K19="","L",""))&amp;(IF(Planner!M19="","R","")))))))))</f>
        <v/>
      </c>
      <c r="BW26" s="94" t="str">
        <f>IF(Planner!M19="","",IF(AND(Planner!M18="",Planner!M20="",Planner!L19="",Planner!N19=""),"S",IF(AND(Planner!M18&lt;&gt;"",Planner!N19&lt;&gt;"",Planner!M20&lt;&gt;"",Planner!L19&lt;&gt;""),"M",IF(AND(Planner!M18&lt;&gt;"",Planner!M20&lt;&gt;"",Planner!L19="",Planner!N19=""),"CL",IF(AND(Planner!L19&lt;&gt;"",Planner!N19&lt;&gt;"",Planner!M18="",Planner!M20=""),"RW",IF((SUM(IF(Planner!M18="",1,0),(IF(Planner!N19="",1,0)),(IF(Planner!M20="",1,0)),(IF(Planner!L19="",1,0))))&gt;2,"E",(IF(Planner!M18="","T","")&amp;(IF(Planner!M20="","B",""))&amp;(IF(Planner!L19="","L",""))&amp;(IF(Planner!N19="","R","")))))))))</f>
        <v/>
      </c>
      <c r="BX26" s="94" t="str">
        <f>IF(Planner!N19="","",IF(AND(Planner!N18="",Planner!N20="",Planner!M19="",Planner!O19=""),"S",IF(AND(Planner!N18&lt;&gt;"",Planner!O19&lt;&gt;"",Planner!N20&lt;&gt;"",Planner!M19&lt;&gt;""),"M",IF(AND(Planner!N18&lt;&gt;"",Planner!N20&lt;&gt;"",Planner!M19="",Planner!O19=""),"CL",IF(AND(Planner!M19&lt;&gt;"",Planner!O19&lt;&gt;"",Planner!N18="",Planner!N20=""),"RW",IF((SUM(IF(Planner!N18="",1,0),(IF(Planner!O19="",1,0)),(IF(Planner!N20="",1,0)),(IF(Planner!M19="",1,0))))&gt;2,"E",(IF(Planner!N18="","T","")&amp;(IF(Planner!N20="","B",""))&amp;(IF(Planner!M19="","L",""))&amp;(IF(Planner!O19="","R","")))))))))</f>
        <v/>
      </c>
      <c r="BY26" s="94" t="str">
        <f>IF(Planner!O19="","",IF(AND(Planner!O18="",Planner!O20="",Planner!N19="",Planner!P19=""),"S",IF(AND(Planner!O18&lt;&gt;"",Planner!P19&lt;&gt;"",Planner!O20&lt;&gt;"",Planner!N19&lt;&gt;""),"M",IF(AND(Planner!O18&lt;&gt;"",Planner!O20&lt;&gt;"",Planner!N19="",Planner!P19=""),"CL",IF(AND(Planner!N19&lt;&gt;"",Planner!P19&lt;&gt;"",Planner!O18="",Planner!O20=""),"RW",IF((SUM(IF(Planner!O18="",1,0),(IF(Planner!P19="",1,0)),(IF(Planner!O20="",1,0)),(IF(Planner!N19="",1,0))))&gt;2,"E",(IF(Planner!O18="","T","")&amp;(IF(Planner!O20="","B",""))&amp;(IF(Planner!N19="","L",""))&amp;(IF(Planner!P19="","R","")))))))))</f>
        <v/>
      </c>
      <c r="BZ26" s="94" t="str">
        <f>IF(Planner!P19="","",IF(AND(Planner!P18="",Planner!P20="",Planner!O19="",Planner!Q19=""),"S",IF(AND(Planner!P18&lt;&gt;"",Planner!Q19&lt;&gt;"",Planner!P20&lt;&gt;"",Planner!O19&lt;&gt;""),"M",IF(AND(Planner!P18&lt;&gt;"",Planner!P20&lt;&gt;"",Planner!O19="",Planner!Q19=""),"CL",IF(AND(Planner!O19&lt;&gt;"",Planner!Q19&lt;&gt;"",Planner!P18="",Planner!P20=""),"RW",IF((SUM(IF(Planner!P18="",1,0),(IF(Planner!Q19="",1,0)),(IF(Planner!P20="",1,0)),(IF(Planner!O19="",1,0))))&gt;2,"E",(IF(Planner!P18="","T","")&amp;(IF(Planner!P20="","B",""))&amp;(IF(Planner!O19="","L",""))&amp;(IF(Planner!Q19="","R","")))))))))</f>
        <v/>
      </c>
      <c r="CA26" s="94" t="str">
        <f>IF(Planner!Q19="","",IF(AND(Planner!Q18="",Planner!Q20="",Planner!P19="",Planner!R19=""),"S",IF(AND(Planner!Q18&lt;&gt;"",Planner!R19&lt;&gt;"",Planner!Q20&lt;&gt;"",Planner!P19&lt;&gt;""),"M",IF(AND(Planner!Q18&lt;&gt;"",Planner!Q20&lt;&gt;"",Planner!P19="",Planner!R19=""),"CL",IF(AND(Planner!P19&lt;&gt;"",Planner!R19&lt;&gt;"",Planner!Q18="",Planner!Q20=""),"RW",IF((SUM(IF(Planner!Q18="",1,0),(IF(Planner!R19="",1,0)),(IF(Planner!Q20="",1,0)),(IF(Planner!P19="",1,0))))&gt;2,"E",(IF(Planner!Q18="","T","")&amp;(IF(Planner!Q20="","B",""))&amp;(IF(Planner!P19="","L",""))&amp;(IF(Planner!R19="","R","")))))))))</f>
        <v/>
      </c>
      <c r="CB26" s="94" t="str">
        <f>IF(Planner!R19="","",IF(AND(Planner!R18="",Planner!R20="",Planner!Q19="",Planner!S19=""),"S",IF(AND(Planner!R18&lt;&gt;"",Planner!S19&lt;&gt;"",Planner!R20&lt;&gt;"",Planner!Q19&lt;&gt;""),"M",IF(AND(Planner!R18&lt;&gt;"",Planner!R20&lt;&gt;"",Planner!Q19="",Planner!S19=""),"CL",IF(AND(Planner!Q19&lt;&gt;"",Planner!S19&lt;&gt;"",Planner!R18="",Planner!R20=""),"RW",IF((SUM(IF(Planner!R18="",1,0),(IF(Planner!S19="",1,0)),(IF(Planner!R20="",1,0)),(IF(Planner!Q19="",1,0))))&gt;2,"E",(IF(Planner!R18="","T","")&amp;(IF(Planner!R20="","B",""))&amp;(IF(Planner!Q19="","L",""))&amp;(IF(Planner!S19="","R","")))))))))</f>
        <v/>
      </c>
      <c r="CC26" s="94" t="str">
        <f>IF(Planner!S19="","",IF(AND(Planner!S18="",Planner!S20="",Planner!R19="",Planner!T19=""),"S",IF(AND(Planner!S18&lt;&gt;"",Planner!T19&lt;&gt;"",Planner!S20&lt;&gt;"",Planner!R19&lt;&gt;""),"M",IF(AND(Planner!S18&lt;&gt;"",Planner!S20&lt;&gt;"",Planner!R19="",Planner!T19=""),"CL",IF(AND(Planner!R19&lt;&gt;"",Planner!T19&lt;&gt;"",Planner!S18="",Planner!S20=""),"RW",IF((SUM(IF(Planner!S18="",1,0),(IF(Planner!T19="",1,0)),(IF(Planner!S20="",1,0)),(IF(Planner!R19="",1,0))))&gt;2,"E",(IF(Planner!S18="","T","")&amp;(IF(Planner!S20="","B",""))&amp;(IF(Planner!R19="","L",""))&amp;(IF(Planner!T19="","R","")))))))))</f>
        <v/>
      </c>
      <c r="CD26" s="94" t="str">
        <f>IF(Planner!T19="","",IF(AND(Planner!T18="",Planner!T20="",Planner!S19="",Planner!U19=""),"S",IF(AND(Planner!T18&lt;&gt;"",Planner!U19&lt;&gt;"",Planner!T20&lt;&gt;"",Planner!S19&lt;&gt;""),"M",IF(AND(Planner!T18&lt;&gt;"",Planner!T20&lt;&gt;"",Planner!S19="",Planner!U19=""),"CL",IF(AND(Planner!S19&lt;&gt;"",Planner!U19&lt;&gt;"",Planner!T18="",Planner!T20=""),"RW",IF((SUM(IF(Planner!T18="",1,0),(IF(Planner!U19="",1,0)),(IF(Planner!T20="",1,0)),(IF(Planner!S19="",1,0))))&gt;2,"E",(IF(Planner!T18="","T","")&amp;(IF(Planner!T20="","B",""))&amp;(IF(Planner!S19="","L",""))&amp;(IF(Planner!U19="","R","")))))))))</f>
        <v/>
      </c>
      <c r="CE26" s="94" t="str">
        <f>IF(Planner!U19="","",IF(AND(Planner!U18="",Planner!U20="",Planner!T19="",Planner!V19=""),"S",IF(AND(Planner!U18&lt;&gt;"",Planner!V19&lt;&gt;"",Planner!U20&lt;&gt;"",Planner!T19&lt;&gt;""),"M",IF(AND(Planner!U18&lt;&gt;"",Planner!U20&lt;&gt;"",Planner!T19="",Planner!V19=""),"CL",IF(AND(Planner!T19&lt;&gt;"",Planner!V19&lt;&gt;"",Planner!U18="",Planner!U20=""),"RW",IF((SUM(IF(Planner!U18="",1,0),(IF(Planner!V19="",1,0)),(IF(Planner!U20="",1,0)),(IF(Planner!T19="",1,0))))&gt;2,"E",(IF(Planner!U18="","T","")&amp;(IF(Planner!U20="","B",""))&amp;(IF(Planner!T19="","L",""))&amp;(IF(Planner!V19="","R","")))))))))</f>
        <v/>
      </c>
      <c r="CF26" s="94" t="str">
        <f>IF(Planner!V19="","",IF(AND(Planner!V18="",Planner!V20="",Planner!U19="",Planner!W19=""),"S",IF(AND(Planner!V18&lt;&gt;"",Planner!W19&lt;&gt;"",Planner!V20&lt;&gt;"",Planner!U19&lt;&gt;""),"M",IF(AND(Planner!V18&lt;&gt;"",Planner!V20&lt;&gt;"",Planner!U19="",Planner!W19=""),"CL",IF(AND(Planner!U19&lt;&gt;"",Planner!W19&lt;&gt;"",Planner!V18="",Planner!V20=""),"RW",IF((SUM(IF(Planner!V18="",1,0),(IF(Planner!W19="",1,0)),(IF(Planner!V20="",1,0)),(IF(Planner!U19="",1,0))))&gt;2,"E",(IF(Planner!V18="","T","")&amp;(IF(Planner!V20="","B",""))&amp;(IF(Planner!U19="","L",""))&amp;(IF(Planner!W19="","R","")))))))))</f>
        <v/>
      </c>
      <c r="CG26" s="94" t="str">
        <f>IF(Planner!W19="","",IF(AND(Planner!W18="",Planner!W20="",Planner!V19="",Planner!X19=""),"S",IF(AND(Planner!W18&lt;&gt;"",Planner!X19&lt;&gt;"",Planner!W20&lt;&gt;"",Planner!V19&lt;&gt;""),"M",IF(AND(Planner!W18&lt;&gt;"",Planner!W20&lt;&gt;"",Planner!V19="",Planner!X19=""),"CL",IF(AND(Planner!V19&lt;&gt;"",Planner!X19&lt;&gt;"",Planner!W18="",Planner!W20=""),"RW",IF((SUM(IF(Planner!W18="",1,0),(IF(Planner!X19="",1,0)),(IF(Planner!W20="",1,0)),(IF(Planner!V19="",1,0))))&gt;2,"E",(IF(Planner!W18="","T","")&amp;(IF(Planner!W20="","B",""))&amp;(IF(Planner!V19="","L",""))&amp;(IF(Planner!X19="","R","")))))))))</f>
        <v/>
      </c>
      <c r="CH26" s="94" t="str">
        <f>IF(Planner!X19="","",IF(AND(Planner!X18="",Planner!X20="",Planner!W19="",Planner!Y19=""),"S",IF(AND(Planner!X18&lt;&gt;"",Planner!Y19&lt;&gt;"",Planner!X20&lt;&gt;"",Planner!W19&lt;&gt;""),"M",IF(AND(Planner!X18&lt;&gt;"",Planner!X20&lt;&gt;"",Planner!W19="",Planner!Y19=""),"CL",IF(AND(Planner!W19&lt;&gt;"",Planner!Y19&lt;&gt;"",Planner!X18="",Planner!X20=""),"RW",IF((SUM(IF(Planner!X18="",1,0),(IF(Planner!Y19="",1,0)),(IF(Planner!X20="",1,0)),(IF(Planner!W19="",1,0))))&gt;2,"E",(IF(Planner!X18="","T","")&amp;(IF(Planner!X20="","B",""))&amp;(IF(Planner!W19="","L",""))&amp;(IF(Planner!Y19="","R","")))))))))</f>
        <v/>
      </c>
      <c r="CI26" s="94" t="str">
        <f>IF(Planner!Y19="","",IF(AND(Planner!Y18="",Planner!Y20="",Planner!X19="",Planner!Z19=""),"S",IF(AND(Planner!Y18&lt;&gt;"",Planner!Z19&lt;&gt;"",Planner!Y20&lt;&gt;"",Planner!X19&lt;&gt;""),"M",IF(AND(Planner!Y18&lt;&gt;"",Planner!Y20&lt;&gt;"",Planner!X19="",Planner!Z19=""),"CL",IF(AND(Planner!X19&lt;&gt;"",Planner!Z19&lt;&gt;"",Planner!Y18="",Planner!Y20=""),"RW",IF((SUM(IF(Planner!Y18="",1,0),(IF(Planner!Z19="",1,0)),(IF(Planner!Y20="",1,0)),(IF(Planner!X19="",1,0))))&gt;2,"E",(IF(Planner!Y18="","T","")&amp;(IF(Planner!Y20="","B",""))&amp;(IF(Planner!X19="","L",""))&amp;(IF(Planner!Z19="","R","")))))))))</f>
        <v/>
      </c>
      <c r="CJ26" s="94" t="str">
        <f>IF(Planner!Z19="","",IF(AND(Planner!Z18="",Planner!Z20="",Planner!Y19="",Planner!AA19=""),"S",IF(AND(Planner!Z18&lt;&gt;"",Planner!AA19&lt;&gt;"",Planner!Z20&lt;&gt;"",Planner!Y19&lt;&gt;""),"M",IF(AND(Planner!Z18&lt;&gt;"",Planner!Z20&lt;&gt;"",Planner!Y19="",Planner!AA19=""),"CL",IF(AND(Planner!Y19&lt;&gt;"",Planner!AA19&lt;&gt;"",Planner!Z18="",Planner!Z20=""),"RW",IF((SUM(IF(Planner!Z18="",1,0),(IF(Planner!AA19="",1,0)),(IF(Planner!Z20="",1,0)),(IF(Planner!Y19="",1,0))))&gt;2,"E",(IF(Planner!Z18="","T","")&amp;(IF(Planner!Z20="","B",""))&amp;(IF(Planner!Y19="","L",""))&amp;(IF(Planner!AA19="","R","")))))))))</f>
        <v/>
      </c>
      <c r="CK26" s="94" t="str">
        <f>IF(Planner!AA19="","",IF(AND(Planner!AA18="",Planner!AA20="",Planner!Z19="",Planner!AB19=""),"S",IF(AND(Planner!AA18&lt;&gt;"",Planner!AB19&lt;&gt;"",Planner!AA20&lt;&gt;"",Planner!Z19&lt;&gt;""),"M",IF(AND(Planner!AA18&lt;&gt;"",Planner!AA20&lt;&gt;"",Planner!Z19="",Planner!AB19=""),"CL",IF(AND(Planner!Z19&lt;&gt;"",Planner!AB19&lt;&gt;"",Planner!AA18="",Planner!AA20=""),"RW",IF((SUM(IF(Planner!AA18="",1,0),(IF(Planner!AB19="",1,0)),(IF(Planner!AA20="",1,0)),(IF(Planner!Z19="",1,0))))&gt;2,"E",(IF(Planner!AA18="","T","")&amp;(IF(Planner!AA20="","B",""))&amp;(IF(Planner!Z19="","L",""))&amp;(IF(Planner!AB19="","R","")))))))))</f>
        <v/>
      </c>
      <c r="CL26" s="94" t="str">
        <f>IF(Planner!AB19="","",IF(AND(Planner!AB18="",Planner!AB20="",Planner!AA19="",Planner!AC19=""),"S",IF(AND(Planner!AB18&lt;&gt;"",Planner!AC19&lt;&gt;"",Planner!AB20&lt;&gt;"",Planner!AA19&lt;&gt;""),"M",IF(AND(Planner!AB18&lt;&gt;"",Planner!AB20&lt;&gt;"",Planner!AA19="",Planner!AC19=""),"CL",IF(AND(Planner!AA19&lt;&gt;"",Planner!AC19&lt;&gt;"",Planner!AB18="",Planner!AB20=""),"RW",IF((SUM(IF(Planner!AB18="",1,0),(IF(Planner!AC19="",1,0)),(IF(Planner!AB20="",1,0)),(IF(Planner!AA19="",1,0))))&gt;2,"E",(IF(Planner!AB18="","T","")&amp;(IF(Planner!AB20="","B",""))&amp;(IF(Planner!AA19="","L",""))&amp;(IF(Planner!AC19="","R","")))))))))</f>
        <v/>
      </c>
      <c r="CM26" s="94" t="str">
        <f>IF(Planner!AC19="","",IF(AND(Planner!AC18="",Planner!AC20="",Planner!AB19="",Planner!AD19=""),"S",IF(AND(Planner!AC18&lt;&gt;"",Planner!AD19&lt;&gt;"",Planner!AC20&lt;&gt;"",Planner!AB19&lt;&gt;""),"M",IF(AND(Planner!AC18&lt;&gt;"",Planner!AC20&lt;&gt;"",Planner!AB19="",Planner!AD19=""),"CL",IF(AND(Planner!AB19&lt;&gt;"",Planner!AD19&lt;&gt;"",Planner!AC18="",Planner!AC20=""),"RW",IF((SUM(IF(Planner!AC18="",1,0),(IF(Planner!AD19="",1,0)),(IF(Planner!AC20="",1,0)),(IF(Planner!AB19="",1,0))))&gt;2,"E",(IF(Planner!AC18="","T","")&amp;(IF(Planner!AC20="","B",""))&amp;(IF(Planner!AB19="","L",""))&amp;(IF(Planner!AD19="","R","")))))))))</f>
        <v/>
      </c>
      <c r="CN26" s="94" t="str">
        <f>IF(Planner!AD19="","",IF(AND(Planner!AD18="",Planner!AD20="",Planner!AC19="",Planner!AE19=""),"S",IF(AND(Planner!AD18&lt;&gt;"",Planner!AE19&lt;&gt;"",Planner!AD20&lt;&gt;"",Planner!AC19&lt;&gt;""),"M",IF(AND(Planner!AD18&lt;&gt;"",Planner!AD20&lt;&gt;"",Planner!AC19="",Planner!AE19=""),"CL",IF(AND(Planner!AC19&lt;&gt;"",Planner!AE19&lt;&gt;"",Planner!AD18="",Planner!AD20=""),"RW",IF((SUM(IF(Planner!AD18="",1,0),(IF(Planner!AE19="",1,0)),(IF(Planner!AD20="",1,0)),(IF(Planner!AC19="",1,0))))&gt;2,"E",(IF(Planner!AD18="","T","")&amp;(IF(Planner!AD20="","B",""))&amp;(IF(Planner!AC19="","L",""))&amp;(IF(Planner!AE19="","R","")))))))))</f>
        <v/>
      </c>
      <c r="CO26" s="94" t="str">
        <f>IF(Planner!AE19="","",IF(AND(Planner!AE18="",Planner!AE20="",Planner!AD19="",Planner!AF19=""),"S",IF(AND(Planner!AE18&lt;&gt;"",Planner!AF19&lt;&gt;"",Planner!AE20&lt;&gt;"",Planner!AD19&lt;&gt;""),"M",IF(AND(Planner!AE18&lt;&gt;"",Planner!AE20&lt;&gt;"",Planner!AD19="",Planner!AF19=""),"CL",IF(AND(Planner!AD19&lt;&gt;"",Planner!AF19&lt;&gt;"",Planner!AE18="",Planner!AE20=""),"RW",IF((SUM(IF(Planner!AE18="",1,0),(IF(Planner!AF19="",1,0)),(IF(Planner!AE20="",1,0)),(IF(Planner!AD19="",1,0))))&gt;2,"E",(IF(Planner!AE18="","T","")&amp;(IF(Planner!AE20="","B",""))&amp;(IF(Planner!AD19="","L",""))&amp;(IF(Planner!AF19="","R","")))))))))</f>
        <v/>
      </c>
      <c r="CP26" s="94" t="str">
        <f>IF(Planner!AF19="","",IF(AND(Planner!AF18="",Planner!AF20="",Planner!AE19="",Planner!AG19=""),"S",IF(AND(Planner!AF18&lt;&gt;"",Planner!AG19&lt;&gt;"",Planner!AF20&lt;&gt;"",Planner!AE19&lt;&gt;""),"M",IF(AND(Planner!AF18&lt;&gt;"",Planner!AF20&lt;&gt;"",Planner!AE19="",Planner!AG19=""),"CL",IF(AND(Planner!AE19&lt;&gt;"",Planner!AG19&lt;&gt;"",Planner!AF18="",Planner!AF20=""),"RW",IF((SUM(IF(Planner!AF18="",1,0),(IF(Planner!AG19="",1,0)),(IF(Planner!AF20="",1,0)),(IF(Planner!AE19="",1,0))))&gt;2,"E",(IF(Planner!AF18="","T","")&amp;(IF(Planner!AF20="","B",""))&amp;(IF(Planner!AE19="","L",""))&amp;(IF(Planner!AG19="","R","")))))))))</f>
        <v/>
      </c>
      <c r="CQ26" s="94" t="str">
        <f>IF(Planner!AG19="","",IF(AND(Planner!AG18="",Planner!AG20="",Planner!AF19="",Planner!AH19=""),"S",IF(AND(Planner!AG18&lt;&gt;"",Planner!AH19&lt;&gt;"",Planner!AG20&lt;&gt;"",Planner!AF19&lt;&gt;""),"M",IF(AND(Planner!AG18&lt;&gt;"",Planner!AG20&lt;&gt;"",Planner!AF19="",Planner!AH19=""),"CL",IF(AND(Planner!AF19&lt;&gt;"",Planner!AH19&lt;&gt;"",Planner!AG18="",Planner!AG20=""),"RW",IF((SUM(IF(Planner!AG18="",1,0),(IF(Planner!AH19="",1,0)),(IF(Planner!AG20="",1,0)),(IF(Planner!AF19="",1,0))))&gt;2,"E",(IF(Planner!AG18="","T","")&amp;(IF(Planner!AG20="","B",""))&amp;(IF(Planner!AF19="","L",""))&amp;(IF(Planner!AH19="","R","")))))))))</f>
        <v/>
      </c>
      <c r="CR26" s="94" t="str">
        <f>IF(Planner!AH19="","",IF(AND(Planner!AH18="",Planner!AH20="",Planner!AG19="",Planner!AI19=""),"S",IF(AND(Planner!AH18&lt;&gt;"",Planner!AI19&lt;&gt;"",Planner!AH20&lt;&gt;"",Planner!AG19&lt;&gt;""),"M",IF(AND(Planner!AH18&lt;&gt;"",Planner!AH20&lt;&gt;"",Planner!AG19="",Planner!AI19=""),"CL",IF(AND(Planner!AG19&lt;&gt;"",Planner!AI19&lt;&gt;"",Planner!AH18="",Planner!AH20=""),"RW",IF((SUM(IF(Planner!AH18="",1,0),(IF(Planner!AI19="",1,0)),(IF(Planner!AH20="",1,0)),(IF(Planner!AG19="",1,0))))&gt;2,"E",(IF(Planner!AH18="","T","")&amp;(IF(Planner!AH20="","B",""))&amp;(IF(Planner!AG19="","L",""))&amp;(IF(Planner!AI19="","R","")))))))))</f>
        <v/>
      </c>
      <c r="CS26" s="94" t="str">
        <f>IF(Planner!AI19="","",IF(AND(Planner!AI18="",Planner!AI20="",Planner!AH19="",Planner!AJ19=""),"S",IF(AND(Planner!AI18&lt;&gt;"",Planner!AJ19&lt;&gt;"",Planner!AI20&lt;&gt;"",Planner!AH19&lt;&gt;""),"M",IF(AND(Planner!AI18&lt;&gt;"",Planner!AI20&lt;&gt;"",Planner!AH19="",Planner!AJ19=""),"CL",IF(AND(Planner!AH19&lt;&gt;"",Planner!AJ19&lt;&gt;"",Planner!AI18="",Planner!AI20=""),"RW",IF((SUM(IF(Planner!AI18="",1,0),(IF(Planner!AJ19="",1,0)),(IF(Planner!AI20="",1,0)),(IF(Planner!AH19="",1,0))))&gt;2,"E",(IF(Planner!AI18="","T","")&amp;(IF(Planner!AI20="","B",""))&amp;(IF(Planner!AH19="","L",""))&amp;(IF(Planner!AJ19="","R","")))))))))</f>
        <v/>
      </c>
      <c r="CT26" s="94" t="str">
        <f>IF(Planner!AJ19="","",IF(AND(Planner!AJ18="",Planner!AJ20="",Planner!AI19="",Planner!AK19=""),"S",IF(AND(Planner!AJ18&lt;&gt;"",Planner!AK19&lt;&gt;"",Planner!AJ20&lt;&gt;"",Planner!AI19&lt;&gt;""),"M",IF(AND(Planner!AJ18&lt;&gt;"",Planner!AJ20&lt;&gt;"",Planner!AI19="",Planner!AK19=""),"CL",IF(AND(Planner!AI19&lt;&gt;"",Planner!AK19&lt;&gt;"",Planner!AJ18="",Planner!AJ20=""),"RW",IF((SUM(IF(Planner!AJ18="",1,0),(IF(Planner!AK19="",1,0)),(IF(Planner!AJ20="",1,0)),(IF(Planner!AI19="",1,0))))&gt;2,"E",(IF(Planner!AJ18="","T","")&amp;(IF(Planner!AJ20="","B",""))&amp;(IF(Planner!AI19="","L",""))&amp;(IF(Planner!AK19="","R","")))))))))</f>
        <v/>
      </c>
      <c r="CU26" s="94" t="str">
        <f>IF(Planner!AK19="","",IF(AND(Planner!AK18="",Planner!AK20="",Planner!AJ19="",Planner!AL19=""),"S",IF(AND(Planner!AK18&lt;&gt;"",Planner!AL19&lt;&gt;"",Planner!AK20&lt;&gt;"",Planner!AJ19&lt;&gt;""),"M",IF(AND(Planner!AK18&lt;&gt;"",Planner!AK20&lt;&gt;"",Planner!AJ19="",Planner!AL19=""),"CL",IF(AND(Planner!AJ19&lt;&gt;"",Planner!AL19&lt;&gt;"",Planner!AK18="",Planner!AK20=""),"RW",IF((SUM(IF(Planner!AK18="",1,0),(IF(Planner!AL19="",1,0)),(IF(Planner!AK20="",1,0)),(IF(Planner!AJ19="",1,0))))&gt;2,"E",(IF(Planner!AK18="","T","")&amp;(IF(Planner!AK20="","B",""))&amp;(IF(Planner!AJ19="","L",""))&amp;(IF(Planner!AL19="","R","")))))))))</f>
        <v/>
      </c>
      <c r="CV26" s="94" t="str">
        <f>IF(Planner!AL19="","",IF(AND(Planner!AL18="",Planner!AL20="",Planner!AK19="",Planner!AM19=""),"S",IF(AND(Planner!AL18&lt;&gt;"",Planner!AM19&lt;&gt;"",Planner!AL20&lt;&gt;"",Planner!AK19&lt;&gt;""),"M",IF(AND(Planner!AL18&lt;&gt;"",Planner!AL20&lt;&gt;"",Planner!AK19="",Planner!AM19=""),"CL",IF(AND(Planner!AK19&lt;&gt;"",Planner!AM19&lt;&gt;"",Planner!AL18="",Planner!AL20=""),"RW",IF((SUM(IF(Planner!AL18="",1,0),(IF(Planner!AM19="",1,0)),(IF(Planner!AL20="",1,0)),(IF(Planner!AK19="",1,0))))&gt;2,"E",(IF(Planner!AL18="","T","")&amp;(IF(Planner!AL20="","B",""))&amp;(IF(Planner!AK19="","L",""))&amp;(IF(Planner!AM19="","R","")))))))))</f>
        <v/>
      </c>
      <c r="CW26" s="94" t="str">
        <f>IF(Planner!AM19="","",IF(AND(Planner!AM18="",Planner!AM20="",Planner!AL19="",Planner!AN19=""),"S",IF(AND(Planner!AM18&lt;&gt;"",Planner!AN19&lt;&gt;"",Planner!AM20&lt;&gt;"",Planner!AL19&lt;&gt;""),"M",IF(AND(Planner!AM18&lt;&gt;"",Planner!AM20&lt;&gt;"",Planner!AL19="",Planner!AN19=""),"CL",IF(AND(Planner!AL19&lt;&gt;"",Planner!AN19&lt;&gt;"",Planner!AM18="",Planner!AM20=""),"RW",IF((SUM(IF(Planner!AM18="",1,0),(IF(Planner!AN19="",1,0)),(IF(Planner!AM20="",1,0)),(IF(Planner!AL19="",1,0))))&gt;2,"E",(IF(Planner!AM18="","T","")&amp;(IF(Planner!AM20="","B",""))&amp;(IF(Planner!AL19="","L",""))&amp;(IF(Planner!AN19="","R","")))))))))</f>
        <v/>
      </c>
      <c r="CX26" s="94" t="str">
        <f>IF(Planner!AN19="","",IF(AND(Planner!AN18="",Planner!AN20="",Planner!AM19="",Planner!AO19=""),"S",IF(AND(Planner!AN18&lt;&gt;"",Planner!AO19&lt;&gt;"",Planner!AN20&lt;&gt;"",Planner!AM19&lt;&gt;""),"M",IF(AND(Planner!AN18&lt;&gt;"",Planner!AN20&lt;&gt;"",Planner!AM19="",Planner!AO19=""),"CL",IF(AND(Planner!AM19&lt;&gt;"",Planner!AO19&lt;&gt;"",Planner!AN18="",Planner!AN20=""),"RW",IF((SUM(IF(Planner!AN18="",1,0),(IF(Planner!AO19="",1,0)),(IF(Planner!AN20="",1,0)),(IF(Planner!AM19="",1,0))))&gt;2,"E",(IF(Planner!AN18="","T","")&amp;(IF(Planner!AN20="","B",""))&amp;(IF(Planner!AM19="","L",""))&amp;(IF(Planner!AO19="","R","")))))))))</f>
        <v/>
      </c>
      <c r="CY26" s="94" t="str">
        <f>IF(Planner!AO19="","",IF(AND(Planner!AO18="",Planner!AO20="",Planner!AN19="",Planner!AP19=""),"S",IF(AND(Planner!AO18&lt;&gt;"",Planner!AP19&lt;&gt;"",Planner!AO20&lt;&gt;"",Planner!AN19&lt;&gt;""),"M",IF(AND(Planner!AO18&lt;&gt;"",Planner!AO20&lt;&gt;"",Planner!AN19="",Planner!AP19=""),"CL",IF(AND(Planner!AN19&lt;&gt;"",Planner!AP19&lt;&gt;"",Planner!AO18="",Planner!AO20=""),"RW",IF((SUM(IF(Planner!AO18="",1,0),(IF(Planner!AP19="",1,0)),(IF(Planner!AO20="",1,0)),(IF(Planner!AN19="",1,0))))&gt;2,"E",(IF(Planner!AO18="","T","")&amp;(IF(Planner!AO20="","B",""))&amp;(IF(Planner!AN19="","L",""))&amp;(IF(Planner!AP19="","R","")))))))))</f>
        <v/>
      </c>
      <c r="CZ26" s="94" t="str">
        <f>IF(Planner!AP19="","",IF(AND(Planner!AP18="",Planner!AP20="",Planner!AO19="",Planner!AQ19=""),"S",IF(AND(Planner!AP18&lt;&gt;"",Planner!AQ19&lt;&gt;"",Planner!AP20&lt;&gt;"",Planner!AO19&lt;&gt;""),"M",IF(AND(Planner!AP18&lt;&gt;"",Planner!AP20&lt;&gt;"",Planner!AO19="",Planner!AQ19=""),"CL",IF(AND(Planner!AO19&lt;&gt;"",Planner!AQ19&lt;&gt;"",Planner!AP18="",Planner!AP20=""),"RW",IF((SUM(IF(Planner!AP18="",1,0),(IF(Planner!AQ19="",1,0)),(IF(Planner!AP20="",1,0)),(IF(Planner!AO19="",1,0))))&gt;2,"E",(IF(Planner!AP18="","T","")&amp;(IF(Planner!AP20="","B",""))&amp;(IF(Planner!AO19="","L",""))&amp;(IF(Planner!AQ19="","R","")))))))))</f>
        <v/>
      </c>
      <c r="DA26" s="94" t="str">
        <f>IF(Planner!AQ19="","",IF(AND(Planner!AQ18="",Planner!AQ20="",Planner!AP19="",Planner!AR19=""),"S",IF(AND(Planner!AQ18&lt;&gt;"",Planner!AR19&lt;&gt;"",Planner!AQ20&lt;&gt;"",Planner!AP19&lt;&gt;""),"M",IF(AND(Planner!AQ18&lt;&gt;"",Planner!AQ20&lt;&gt;"",Planner!AP19="",Planner!AR19=""),"CL",IF(AND(Planner!AP19&lt;&gt;"",Planner!AR19&lt;&gt;"",Planner!AQ18="",Planner!AQ20=""),"RW",IF((SUM(IF(Planner!AQ18="",1,0),(IF(Planner!AR19="",1,0)),(IF(Planner!AQ20="",1,0)),(IF(Planner!AP19="",1,0))))&gt;2,"E",(IF(Planner!AQ18="","T","")&amp;(IF(Planner!AQ20="","B",""))&amp;(IF(Planner!AP19="","L",""))&amp;(IF(Planner!AR19="","R","")))))))))</f>
        <v/>
      </c>
      <c r="DB26" s="94" t="str">
        <f>IF(Planner!AR19="","",IF(AND(Planner!AR18="",Planner!AR20="",Planner!AQ19="",Planner!AS19=""),"S",IF(AND(Planner!AR18&lt;&gt;"",Planner!AS19&lt;&gt;"",Planner!AR20&lt;&gt;"",Planner!AQ19&lt;&gt;""),"M",IF(AND(Planner!AR18&lt;&gt;"",Planner!AR20&lt;&gt;"",Planner!AQ19="",Planner!AS19=""),"CL",IF(AND(Planner!AQ19&lt;&gt;"",Planner!AS19&lt;&gt;"",Planner!AR18="",Planner!AR20=""),"RW",IF((SUM(IF(Planner!AR18="",1,0),(IF(Planner!AS19="",1,0)),(IF(Planner!AR20="",1,0)),(IF(Planner!AQ19="",1,0))))&gt;2,"E",(IF(Planner!AR18="","T","")&amp;(IF(Planner!AR20="","B",""))&amp;(IF(Planner!AQ19="","L",""))&amp;(IF(Planner!AS19="","R","")))))))))</f>
        <v/>
      </c>
      <c r="DC26" s="94" t="str">
        <f>IF(Planner!AS19="","",IF(AND(Planner!AS18="",Planner!AS20="",Planner!AR19="",Planner!AT19=""),"S",IF(AND(Planner!AS18&lt;&gt;"",Planner!AT19&lt;&gt;"",Planner!AS20&lt;&gt;"",Planner!AR19&lt;&gt;""),"M",IF(AND(Planner!AS18&lt;&gt;"",Planner!AS20&lt;&gt;"",Planner!AR19="",Planner!AT19=""),"CL",IF(AND(Planner!AR19&lt;&gt;"",Planner!AT19&lt;&gt;"",Planner!AS18="",Planner!AS20=""),"RW",IF((SUM(IF(Planner!AS18="",1,0),(IF(Planner!AT19="",1,0)),(IF(Planner!AS20="",1,0)),(IF(Planner!AR19="",1,0))))&gt;2,"E",(IF(Planner!AS18="","T","")&amp;(IF(Planner!AS20="","B",""))&amp;(IF(Planner!AR19="","L",""))&amp;(IF(Planner!AT19="","R","")))))))))</f>
        <v/>
      </c>
      <c r="DD26" s="94" t="str">
        <f>IF(Planner!AT19="","",IF(AND(Planner!AT18="",Planner!AT20="",Planner!AS19="",Planner!AU19=""),"S",IF(AND(Planner!AT18&lt;&gt;"",Planner!AU19&lt;&gt;"",Planner!AT20&lt;&gt;"",Planner!AS19&lt;&gt;""),"M",IF(AND(Planner!AT18&lt;&gt;"",Planner!AT20&lt;&gt;"",Planner!AS19="",Planner!AU19=""),"CL",IF(AND(Planner!AS19&lt;&gt;"",Planner!AU19&lt;&gt;"",Planner!AT18="",Planner!AT20=""),"RW",IF((SUM(IF(Planner!AT18="",1,0),(IF(Planner!AU19="",1,0)),(IF(Planner!AT20="",1,0)),(IF(Planner!AS19="",1,0))))&gt;2,"E",(IF(Planner!AT18="","T","")&amp;(IF(Planner!AT20="","B",""))&amp;(IF(Planner!AS19="","L",""))&amp;(IF(Planner!AU19="","R","")))))))))</f>
        <v/>
      </c>
      <c r="DE26" s="94" t="str">
        <f>IF(Planner!AU19="","",IF(AND(Planner!AU18="",Planner!AU20="",Planner!AT19="",Planner!AV19=""),"S",IF(AND(Planner!AU18&lt;&gt;"",Planner!AV19&lt;&gt;"",Planner!AU20&lt;&gt;"",Planner!AT19&lt;&gt;""),"M",IF(AND(Planner!AU18&lt;&gt;"",Planner!AU20&lt;&gt;"",Planner!AT19="",Planner!AV19=""),"CL",IF(AND(Planner!AT19&lt;&gt;"",Planner!AV19&lt;&gt;"",Planner!AU18="",Planner!AU20=""),"RW",IF((SUM(IF(Planner!AU18="",1,0),(IF(Planner!AV19="",1,0)),(IF(Planner!AU20="",1,0)),(IF(Planner!AT19="",1,0))))&gt;2,"E",(IF(Planner!AU18="","T","")&amp;(IF(Planner!AU20="","B",""))&amp;(IF(Planner!AT19="","L",""))&amp;(IF(Planner!AV19="","R","")))))))))</f>
        <v/>
      </c>
      <c r="DF26" s="94" t="str">
        <f>IF(Planner!AV19="","",IF(AND(Planner!AV18="",Planner!AV20="",Planner!AU19="",Planner!AW19=""),"S",IF(AND(Planner!AV18&lt;&gt;"",Planner!AW19&lt;&gt;"",Planner!AV20&lt;&gt;"",Planner!AU19&lt;&gt;""),"M",IF(AND(Planner!AV18&lt;&gt;"",Planner!AV20&lt;&gt;"",Planner!AU19="",Planner!AW19=""),"CL",IF(AND(Planner!AU19&lt;&gt;"",Planner!AW19&lt;&gt;"",Planner!AV18="",Planner!AV20=""),"RW",IF((SUM(IF(Planner!AV18="",1,0),(IF(Planner!AW19="",1,0)),(IF(Planner!AV20="",1,0)),(IF(Planner!AU19="",1,0))))&gt;2,"E",(IF(Planner!AV18="","T","")&amp;(IF(Planner!AV20="","B",""))&amp;(IF(Planner!AU19="","L",""))&amp;(IF(Planner!AW19="","R","")))))))))</f>
        <v/>
      </c>
      <c r="DG26" s="94" t="str">
        <f>IF(Planner!AW19="","",IF(AND(Planner!AW18="",Planner!AW20="",Planner!AV19="",Planner!AX19=""),"S",IF(AND(Planner!AW18&lt;&gt;"",Planner!AX19&lt;&gt;"",Planner!AW20&lt;&gt;"",Planner!AV19&lt;&gt;""),"M",IF(AND(Planner!AW18&lt;&gt;"",Planner!AW20&lt;&gt;"",Planner!AV19="",Planner!AX19=""),"CL",IF(AND(Planner!AV19&lt;&gt;"",Planner!AX19&lt;&gt;"",Planner!AW18="",Planner!AW20=""),"RW",IF((SUM(IF(Planner!AW18="",1,0),(IF(Planner!AX19="",1,0)),(IF(Planner!AW20="",1,0)),(IF(Planner!AV19="",1,0))))&gt;2,"E",(IF(Planner!AW18="","T","")&amp;(IF(Planner!AW20="","B",""))&amp;(IF(Planner!AV19="","L",""))&amp;(IF(Planner!AX19="","R","")))))))))</f>
        <v/>
      </c>
      <c r="DH26" s="94" t="str">
        <f>IF(Planner!AX19="","",IF(AND(Planner!AX18="",Planner!AX20="",Planner!AW19="",Planner!AY19=""),"S",IF(AND(Planner!AX18&lt;&gt;"",Planner!AY19&lt;&gt;"",Planner!AX20&lt;&gt;"",Planner!AW19&lt;&gt;""),"M",IF(AND(Planner!AX18&lt;&gt;"",Planner!AX20&lt;&gt;"",Planner!AW19="",Planner!AY19=""),"CL",IF(AND(Planner!AW19&lt;&gt;"",Planner!AY19&lt;&gt;"",Planner!AX18="",Planner!AX20=""),"RW",IF((SUM(IF(Planner!AX18="",1,0),(IF(Planner!AY19="",1,0)),(IF(Planner!AX20="",1,0)),(IF(Planner!AW19="",1,0))))&gt;2,"E",(IF(Planner!AX18="","T","")&amp;(IF(Planner!AX20="","B",""))&amp;(IF(Planner!AW19="","L",""))&amp;(IF(Planner!AY19="","R","")))))))))</f>
        <v/>
      </c>
      <c r="DI26" s="94" t="str">
        <f>IF(Planner!AY19="","",IF(AND(Planner!AY18="",Planner!AY20="",Planner!AX19="",Planner!AZ19=""),"S",IF(AND(Planner!AY18&lt;&gt;"",Planner!AZ19&lt;&gt;"",Planner!AY20&lt;&gt;"",Planner!AX19&lt;&gt;""),"M",IF(AND(Planner!AY18&lt;&gt;"",Planner!AY20&lt;&gt;"",Planner!AX19="",Planner!AZ19=""),"CL",IF(AND(Planner!AX19&lt;&gt;"",Planner!AZ19&lt;&gt;"",Planner!AY18="",Planner!AY20=""),"RW",IF((SUM(IF(Planner!AY18="",1,0),(IF(Planner!AZ19="",1,0)),(IF(Planner!AY20="",1,0)),(IF(Planner!AX19="",1,0))))&gt;2,"E",(IF(Planner!AY18="","T","")&amp;(IF(Planner!AY20="","B",""))&amp;(IF(Planner!AX19="","L",""))&amp;(IF(Planner!AZ19="","R","")))))))))</f>
        <v/>
      </c>
      <c r="DK26" s="94" t="str">
        <f t="shared" si="52"/>
        <v/>
      </c>
      <c r="DL26" s="94" t="str">
        <f t="shared" si="53"/>
        <v/>
      </c>
      <c r="DM26" s="94" t="str">
        <f t="shared" si="54"/>
        <v/>
      </c>
      <c r="DN26" s="94" t="str">
        <f t="shared" si="55"/>
        <v/>
      </c>
      <c r="DO26" s="94" t="str">
        <f t="shared" si="56"/>
        <v/>
      </c>
      <c r="DP26" s="94" t="str">
        <f t="shared" si="57"/>
        <v/>
      </c>
      <c r="DQ26" s="94" t="str">
        <f t="shared" si="58"/>
        <v/>
      </c>
      <c r="DR26" s="94" t="str">
        <f t="shared" si="59"/>
        <v/>
      </c>
      <c r="DS26" s="94" t="str">
        <f t="shared" si="60"/>
        <v/>
      </c>
      <c r="DT26" s="94" t="str">
        <f t="shared" si="61"/>
        <v/>
      </c>
      <c r="DU26" s="94" t="str">
        <f t="shared" si="62"/>
        <v/>
      </c>
      <c r="DV26" s="94" t="str">
        <f t="shared" si="63"/>
        <v/>
      </c>
      <c r="DW26" s="94" t="str">
        <f t="shared" si="64"/>
        <v/>
      </c>
      <c r="DX26" s="94" t="str">
        <f t="shared" si="65"/>
        <v/>
      </c>
      <c r="DY26" s="94" t="str">
        <f t="shared" si="66"/>
        <v/>
      </c>
      <c r="DZ26" s="94" t="str">
        <f t="shared" si="67"/>
        <v/>
      </c>
      <c r="EA26" s="94" t="str">
        <f t="shared" si="68"/>
        <v/>
      </c>
      <c r="EB26" s="94" t="str">
        <f t="shared" si="69"/>
        <v/>
      </c>
      <c r="EC26" s="94" t="str">
        <f t="shared" si="70"/>
        <v/>
      </c>
      <c r="ED26" s="94" t="str">
        <f t="shared" si="71"/>
        <v/>
      </c>
      <c r="EE26" s="94" t="str">
        <f t="shared" si="72"/>
        <v/>
      </c>
      <c r="EF26" s="94" t="str">
        <f t="shared" si="73"/>
        <v/>
      </c>
      <c r="EG26" s="94" t="str">
        <f t="shared" si="74"/>
        <v/>
      </c>
      <c r="EH26" s="94" t="str">
        <f t="shared" si="75"/>
        <v/>
      </c>
      <c r="EI26" s="94" t="str">
        <f t="shared" si="76"/>
        <v/>
      </c>
      <c r="EJ26" s="94" t="str">
        <f t="shared" si="77"/>
        <v/>
      </c>
      <c r="EK26" s="94" t="str">
        <f t="shared" si="78"/>
        <v/>
      </c>
      <c r="EL26" s="94" t="str">
        <f t="shared" si="79"/>
        <v/>
      </c>
      <c r="EM26" s="94" t="str">
        <f t="shared" si="80"/>
        <v/>
      </c>
      <c r="EN26" s="94" t="str">
        <f t="shared" si="81"/>
        <v/>
      </c>
      <c r="EO26" s="94" t="str">
        <f t="shared" si="82"/>
        <v/>
      </c>
      <c r="EP26" s="94" t="str">
        <f t="shared" si="83"/>
        <v/>
      </c>
      <c r="EQ26" s="94" t="str">
        <f t="shared" si="84"/>
        <v/>
      </c>
      <c r="ER26" s="94" t="str">
        <f t="shared" si="85"/>
        <v/>
      </c>
      <c r="ES26" s="94" t="str">
        <f t="shared" si="86"/>
        <v/>
      </c>
      <c r="ET26" s="94" t="str">
        <f t="shared" si="87"/>
        <v/>
      </c>
      <c r="EU26" s="94" t="str">
        <f t="shared" si="88"/>
        <v/>
      </c>
      <c r="EV26" s="94" t="str">
        <f t="shared" si="89"/>
        <v/>
      </c>
      <c r="EW26" s="94" t="str">
        <f t="shared" si="90"/>
        <v/>
      </c>
      <c r="EX26" s="94" t="str">
        <f t="shared" si="91"/>
        <v/>
      </c>
      <c r="EY26" s="94" t="str">
        <f t="shared" si="92"/>
        <v/>
      </c>
      <c r="EZ26" s="94" t="str">
        <f t="shared" si="93"/>
        <v/>
      </c>
      <c r="FA26" s="94" t="str">
        <f t="shared" si="94"/>
        <v/>
      </c>
      <c r="FB26" s="94" t="str">
        <f t="shared" si="95"/>
        <v/>
      </c>
      <c r="FC26" s="94" t="str">
        <f t="shared" si="96"/>
        <v/>
      </c>
      <c r="FD26" s="94" t="str">
        <f t="shared" si="97"/>
        <v/>
      </c>
      <c r="FE26" s="94" t="str">
        <f t="shared" si="98"/>
        <v/>
      </c>
      <c r="FF26" s="94" t="str">
        <f t="shared" si="99"/>
        <v/>
      </c>
      <c r="FG26" s="94" t="str">
        <f t="shared" si="100"/>
        <v/>
      </c>
      <c r="FH26" s="94" t="str">
        <f t="shared" si="101"/>
        <v/>
      </c>
    </row>
    <row r="27" spans="2:164" x14ac:dyDescent="0.25">
      <c r="B27" s="94" t="str">
        <f t="shared" si="2"/>
        <v/>
      </c>
      <c r="C27" s="94" t="str">
        <f t="shared" si="3"/>
        <v/>
      </c>
      <c r="D27" s="94" t="str">
        <f t="shared" si="4"/>
        <v/>
      </c>
      <c r="E27" s="94" t="str">
        <f t="shared" si="5"/>
        <v/>
      </c>
      <c r="F27" s="94" t="str">
        <f t="shared" si="6"/>
        <v/>
      </c>
      <c r="G27" s="94" t="str">
        <f t="shared" si="7"/>
        <v/>
      </c>
      <c r="H27" s="94" t="str">
        <f t="shared" si="8"/>
        <v/>
      </c>
      <c r="I27" s="94" t="str">
        <f t="shared" si="9"/>
        <v/>
      </c>
      <c r="J27" s="94" t="str">
        <f t="shared" si="10"/>
        <v/>
      </c>
      <c r="K27" s="94" t="str">
        <f t="shared" si="11"/>
        <v/>
      </c>
      <c r="L27" s="94" t="str">
        <f t="shared" si="12"/>
        <v/>
      </c>
      <c r="M27" s="94" t="str">
        <f t="shared" si="13"/>
        <v/>
      </c>
      <c r="N27" s="94" t="str">
        <f t="shared" si="14"/>
        <v/>
      </c>
      <c r="O27" s="94" t="str">
        <f t="shared" si="15"/>
        <v/>
      </c>
      <c r="P27" s="94" t="str">
        <f t="shared" si="16"/>
        <v/>
      </c>
      <c r="Q27" s="94" t="str">
        <f t="shared" si="17"/>
        <v/>
      </c>
      <c r="R27" s="94" t="str">
        <f t="shared" si="18"/>
        <v/>
      </c>
      <c r="S27" s="94" t="str">
        <f t="shared" si="19"/>
        <v/>
      </c>
      <c r="T27" s="94" t="str">
        <f t="shared" si="20"/>
        <v/>
      </c>
      <c r="U27" s="94" t="str">
        <f t="shared" si="21"/>
        <v/>
      </c>
      <c r="V27" s="94" t="str">
        <f t="shared" si="22"/>
        <v/>
      </c>
      <c r="W27" s="94" t="str">
        <f t="shared" si="23"/>
        <v/>
      </c>
      <c r="X27" s="94" t="str">
        <f t="shared" si="24"/>
        <v/>
      </c>
      <c r="Y27" s="94" t="str">
        <f t="shared" si="25"/>
        <v/>
      </c>
      <c r="Z27" s="94" t="str">
        <f t="shared" si="26"/>
        <v/>
      </c>
      <c r="AA27" s="94" t="str">
        <f t="shared" si="27"/>
        <v/>
      </c>
      <c r="AB27" s="94" t="str">
        <f t="shared" si="28"/>
        <v/>
      </c>
      <c r="AC27" s="94" t="str">
        <f t="shared" si="29"/>
        <v/>
      </c>
      <c r="AD27" s="94" t="str">
        <f t="shared" si="30"/>
        <v/>
      </c>
      <c r="AE27" s="94" t="str">
        <f t="shared" si="31"/>
        <v/>
      </c>
      <c r="AF27" s="94" t="str">
        <f t="shared" si="32"/>
        <v/>
      </c>
      <c r="AG27" s="94" t="str">
        <f t="shared" si="33"/>
        <v/>
      </c>
      <c r="AH27" s="94" t="str">
        <f t="shared" si="34"/>
        <v/>
      </c>
      <c r="AI27" s="94" t="str">
        <f t="shared" si="35"/>
        <v/>
      </c>
      <c r="AJ27" s="94" t="str">
        <f t="shared" si="36"/>
        <v/>
      </c>
      <c r="AK27" s="94" t="str">
        <f t="shared" si="37"/>
        <v/>
      </c>
      <c r="AL27" s="94" t="str">
        <f t="shared" si="38"/>
        <v/>
      </c>
      <c r="AM27" s="94" t="str">
        <f t="shared" si="39"/>
        <v/>
      </c>
      <c r="AN27" s="94" t="str">
        <f t="shared" si="40"/>
        <v/>
      </c>
      <c r="AO27" s="94" t="str">
        <f t="shared" si="41"/>
        <v/>
      </c>
      <c r="AP27" s="94" t="str">
        <f t="shared" si="42"/>
        <v/>
      </c>
      <c r="AQ27" s="94" t="str">
        <f t="shared" si="43"/>
        <v/>
      </c>
      <c r="AR27" s="94" t="str">
        <f t="shared" si="44"/>
        <v/>
      </c>
      <c r="AS27" s="94" t="str">
        <f t="shared" si="45"/>
        <v/>
      </c>
      <c r="AT27" s="94" t="str">
        <f t="shared" si="46"/>
        <v/>
      </c>
      <c r="AU27" s="94" t="str">
        <f t="shared" si="47"/>
        <v/>
      </c>
      <c r="AV27" s="94" t="str">
        <f t="shared" si="48"/>
        <v/>
      </c>
      <c r="AW27" s="94" t="str">
        <f t="shared" si="49"/>
        <v/>
      </c>
      <c r="AX27" s="94" t="str">
        <f t="shared" si="50"/>
        <v/>
      </c>
      <c r="AY27" s="94" t="str">
        <f t="shared" si="51"/>
        <v/>
      </c>
      <c r="AZ27" s="1"/>
      <c r="BA27" s="128" t="s">
        <v>128</v>
      </c>
      <c r="BB27" s="1"/>
      <c r="BC27" s="1"/>
      <c r="BL27" s="94" t="str">
        <f>IF(Planner!B20="","",IF(AND(Planner!B19="",Planner!B21="",Planner!A20="",Planner!C20=""),"S",IF(AND(Planner!B19&lt;&gt;"",Planner!C20&lt;&gt;"",Planner!B21&lt;&gt;"",Planner!A20&lt;&gt;""),"M",IF(AND(Planner!B19&lt;&gt;"",Planner!B21&lt;&gt;"",Planner!A20="",Planner!C20=""),"CL",IF(AND(Planner!A20&lt;&gt;"",Planner!C20&lt;&gt;"",Planner!B19="",Planner!B21=""),"RW",IF((SUM(IF(Planner!B19="",1,0),(IF(Planner!C20="",1,0)),(IF(Planner!B21="",1,0)),(IF(Planner!A20="",1,0))))&gt;2,"E",(IF(Planner!B19="","T","")&amp;(IF(Planner!B21="","B",""))&amp;(IF(Planner!A20="","L",""))&amp;(IF(Planner!C20="","R","")))))))))</f>
        <v/>
      </c>
      <c r="BM27" s="94" t="str">
        <f>IF(Planner!C20="","",IF(AND(Planner!C19="",Planner!C21="",Planner!B20="",Planner!D20=""),"S",IF(AND(Planner!C19&lt;&gt;"",Planner!D20&lt;&gt;"",Planner!C21&lt;&gt;"",Planner!B20&lt;&gt;""),"M",IF(AND(Planner!C19&lt;&gt;"",Planner!C21&lt;&gt;"",Planner!B20="",Planner!D20=""),"CL",IF(AND(Planner!B20&lt;&gt;"",Planner!D20&lt;&gt;"",Planner!C19="",Planner!C21=""),"RW",IF((SUM(IF(Planner!C19="",1,0),(IF(Planner!D20="",1,0)),(IF(Planner!C21="",1,0)),(IF(Planner!B20="",1,0))))&gt;2,"E",(IF(Planner!C19="","T","")&amp;(IF(Planner!C21="","B",""))&amp;(IF(Planner!B20="","L",""))&amp;(IF(Planner!D20="","R","")))))))))</f>
        <v/>
      </c>
      <c r="BN27" s="94" t="str">
        <f>IF(Planner!D20="","",IF(AND(Planner!D19="",Planner!D21="",Planner!C20="",Planner!E20=""),"S",IF(AND(Planner!D19&lt;&gt;"",Planner!E20&lt;&gt;"",Planner!D21&lt;&gt;"",Planner!C20&lt;&gt;""),"M",IF(AND(Planner!D19&lt;&gt;"",Planner!D21&lt;&gt;"",Planner!C20="",Planner!E20=""),"CL",IF(AND(Planner!C20&lt;&gt;"",Planner!E20&lt;&gt;"",Planner!D19="",Planner!D21=""),"RW",IF((SUM(IF(Planner!D19="",1,0),(IF(Planner!E20="",1,0)),(IF(Planner!D21="",1,0)),(IF(Planner!C20="",1,0))))&gt;2,"E",(IF(Planner!D19="","T","")&amp;(IF(Planner!D21="","B",""))&amp;(IF(Planner!C20="","L",""))&amp;(IF(Planner!E20="","R","")))))))))</f>
        <v/>
      </c>
      <c r="BO27" s="94" t="str">
        <f>IF(Planner!E20="","",IF(AND(Planner!E19="",Planner!E21="",Planner!D20="",Planner!F20=""),"S",IF(AND(Planner!E19&lt;&gt;"",Planner!F20&lt;&gt;"",Planner!E21&lt;&gt;"",Planner!D20&lt;&gt;""),"M",IF(AND(Planner!E19&lt;&gt;"",Planner!E21&lt;&gt;"",Planner!D20="",Planner!F20=""),"CL",IF(AND(Planner!D20&lt;&gt;"",Planner!F20&lt;&gt;"",Planner!E19="",Planner!E21=""),"RW",IF((SUM(IF(Planner!E19="",1,0),(IF(Planner!F20="",1,0)),(IF(Planner!E21="",1,0)),(IF(Planner!D20="",1,0))))&gt;2,"E",(IF(Planner!E19="","T","")&amp;(IF(Planner!E21="","B",""))&amp;(IF(Planner!D20="","L",""))&amp;(IF(Planner!F20="","R","")))))))))</f>
        <v/>
      </c>
      <c r="BP27" s="94" t="str">
        <f>IF(Planner!F20="","",IF(AND(Planner!F19="",Planner!F21="",Planner!E20="",Planner!G20=""),"S",IF(AND(Planner!F19&lt;&gt;"",Planner!G20&lt;&gt;"",Planner!F21&lt;&gt;"",Planner!E20&lt;&gt;""),"M",IF(AND(Planner!F19&lt;&gt;"",Planner!F21&lt;&gt;"",Planner!E20="",Planner!G20=""),"CL",IF(AND(Planner!E20&lt;&gt;"",Planner!G20&lt;&gt;"",Planner!F19="",Planner!F21=""),"RW",IF((SUM(IF(Planner!F19="",1,0),(IF(Planner!G20="",1,0)),(IF(Planner!F21="",1,0)),(IF(Planner!E20="",1,0))))&gt;2,"E",(IF(Planner!F19="","T","")&amp;(IF(Planner!F21="","B",""))&amp;(IF(Planner!E20="","L",""))&amp;(IF(Planner!G20="","R","")))))))))</f>
        <v/>
      </c>
      <c r="BQ27" s="94" t="str">
        <f>IF(Planner!G20="","",IF(AND(Planner!G19="",Planner!G21="",Planner!F20="",Planner!H20=""),"S",IF(AND(Planner!G19&lt;&gt;"",Planner!H20&lt;&gt;"",Planner!G21&lt;&gt;"",Planner!F20&lt;&gt;""),"M",IF(AND(Planner!G19&lt;&gt;"",Planner!G21&lt;&gt;"",Planner!F20="",Planner!H20=""),"CL",IF(AND(Planner!F20&lt;&gt;"",Planner!H20&lt;&gt;"",Planner!G19="",Planner!G21=""),"RW",IF((SUM(IF(Planner!G19="",1,0),(IF(Planner!H20="",1,0)),(IF(Planner!G21="",1,0)),(IF(Planner!F20="",1,0))))&gt;2,"E",(IF(Planner!G19="","T","")&amp;(IF(Planner!G21="","B",""))&amp;(IF(Planner!F20="","L",""))&amp;(IF(Planner!H20="","R","")))))))))</f>
        <v/>
      </c>
      <c r="BR27" s="94" t="str">
        <f>IF(Planner!H20="","",IF(AND(Planner!H19="",Planner!H21="",Planner!G20="",Planner!I20=""),"S",IF(AND(Planner!H19&lt;&gt;"",Planner!I20&lt;&gt;"",Planner!H21&lt;&gt;"",Planner!G20&lt;&gt;""),"M",IF(AND(Planner!H19&lt;&gt;"",Planner!H21&lt;&gt;"",Planner!G20="",Planner!I20=""),"CL",IF(AND(Planner!G20&lt;&gt;"",Planner!I20&lt;&gt;"",Planner!H19="",Planner!H21=""),"RW",IF((SUM(IF(Planner!H19="",1,0),(IF(Planner!I20="",1,0)),(IF(Planner!H21="",1,0)),(IF(Planner!G20="",1,0))))&gt;2,"E",(IF(Planner!H19="","T","")&amp;(IF(Planner!H21="","B",""))&amp;(IF(Planner!G20="","L",""))&amp;(IF(Planner!I20="","R","")))))))))</f>
        <v/>
      </c>
      <c r="BS27" s="94" t="str">
        <f>IF(Planner!I20="","",IF(AND(Planner!I19="",Planner!I21="",Planner!H20="",Planner!J20=""),"S",IF(AND(Planner!I19&lt;&gt;"",Planner!J20&lt;&gt;"",Planner!I21&lt;&gt;"",Planner!H20&lt;&gt;""),"M",IF(AND(Planner!I19&lt;&gt;"",Planner!I21&lt;&gt;"",Planner!H20="",Planner!J20=""),"CL",IF(AND(Planner!H20&lt;&gt;"",Planner!J20&lt;&gt;"",Planner!I19="",Planner!I21=""),"RW",IF((SUM(IF(Planner!I19="",1,0),(IF(Planner!J20="",1,0)),(IF(Planner!I21="",1,0)),(IF(Planner!H20="",1,0))))&gt;2,"E",(IF(Planner!I19="","T","")&amp;(IF(Planner!I21="","B",""))&amp;(IF(Planner!H20="","L",""))&amp;(IF(Planner!J20="","R","")))))))))</f>
        <v/>
      </c>
      <c r="BT27" s="94" t="str">
        <f>IF(Planner!J20="","",IF(AND(Planner!J19="",Planner!J21="",Planner!I20="",Planner!K20=""),"S",IF(AND(Planner!J19&lt;&gt;"",Planner!K20&lt;&gt;"",Planner!J21&lt;&gt;"",Planner!I20&lt;&gt;""),"M",IF(AND(Planner!J19&lt;&gt;"",Planner!J21&lt;&gt;"",Planner!I20="",Planner!K20=""),"CL",IF(AND(Planner!I20&lt;&gt;"",Planner!K20&lt;&gt;"",Planner!J19="",Planner!J21=""),"RW",IF((SUM(IF(Planner!J19="",1,0),(IF(Planner!K20="",1,0)),(IF(Planner!J21="",1,0)),(IF(Planner!I20="",1,0))))&gt;2,"E",(IF(Planner!J19="","T","")&amp;(IF(Planner!J21="","B",""))&amp;(IF(Planner!I20="","L",""))&amp;(IF(Planner!K20="","R","")))))))))</f>
        <v/>
      </c>
      <c r="BU27" s="94" t="str">
        <f>IF(Planner!K20="","",IF(AND(Planner!K19="",Planner!K21="",Planner!J20="",Planner!L20=""),"S",IF(AND(Planner!K19&lt;&gt;"",Planner!L20&lt;&gt;"",Planner!K21&lt;&gt;"",Planner!J20&lt;&gt;""),"M",IF(AND(Planner!K19&lt;&gt;"",Planner!K21&lt;&gt;"",Planner!J20="",Planner!L20=""),"CL",IF(AND(Planner!J20&lt;&gt;"",Planner!L20&lt;&gt;"",Planner!K19="",Planner!K21=""),"RW",IF((SUM(IF(Planner!K19="",1,0),(IF(Planner!L20="",1,0)),(IF(Planner!K21="",1,0)),(IF(Planner!J20="",1,0))))&gt;2,"E",(IF(Planner!K19="","T","")&amp;(IF(Planner!K21="","B",""))&amp;(IF(Planner!J20="","L",""))&amp;(IF(Planner!L20="","R","")))))))))</f>
        <v/>
      </c>
      <c r="BV27" s="94" t="str">
        <f>IF(Planner!L20="","",IF(AND(Planner!L19="",Planner!L21="",Planner!K20="",Planner!M20=""),"S",IF(AND(Planner!L19&lt;&gt;"",Planner!M20&lt;&gt;"",Planner!L21&lt;&gt;"",Planner!K20&lt;&gt;""),"M",IF(AND(Planner!L19&lt;&gt;"",Planner!L21&lt;&gt;"",Planner!K20="",Planner!M20=""),"CL",IF(AND(Planner!K20&lt;&gt;"",Planner!M20&lt;&gt;"",Planner!L19="",Planner!L21=""),"RW",IF((SUM(IF(Planner!L19="",1,0),(IF(Planner!M20="",1,0)),(IF(Planner!L21="",1,0)),(IF(Planner!K20="",1,0))))&gt;2,"E",(IF(Planner!L19="","T","")&amp;(IF(Planner!L21="","B",""))&amp;(IF(Planner!K20="","L",""))&amp;(IF(Planner!M20="","R","")))))))))</f>
        <v/>
      </c>
      <c r="BW27" s="94" t="str">
        <f>IF(Planner!M20="","",IF(AND(Planner!M19="",Planner!M21="",Planner!L20="",Planner!N20=""),"S",IF(AND(Planner!M19&lt;&gt;"",Planner!N20&lt;&gt;"",Planner!M21&lt;&gt;"",Planner!L20&lt;&gt;""),"M",IF(AND(Planner!M19&lt;&gt;"",Planner!M21&lt;&gt;"",Planner!L20="",Planner!N20=""),"CL",IF(AND(Planner!L20&lt;&gt;"",Planner!N20&lt;&gt;"",Planner!M19="",Planner!M21=""),"RW",IF((SUM(IF(Planner!M19="",1,0),(IF(Planner!N20="",1,0)),(IF(Planner!M21="",1,0)),(IF(Planner!L20="",1,0))))&gt;2,"E",(IF(Planner!M19="","T","")&amp;(IF(Planner!M21="","B",""))&amp;(IF(Planner!L20="","L",""))&amp;(IF(Planner!N20="","R","")))))))))</f>
        <v/>
      </c>
      <c r="BX27" s="94" t="str">
        <f>IF(Planner!N20="","",IF(AND(Planner!N19="",Planner!N21="",Planner!M20="",Planner!O20=""),"S",IF(AND(Planner!N19&lt;&gt;"",Planner!O20&lt;&gt;"",Planner!N21&lt;&gt;"",Planner!M20&lt;&gt;""),"M",IF(AND(Planner!N19&lt;&gt;"",Planner!N21&lt;&gt;"",Planner!M20="",Planner!O20=""),"CL",IF(AND(Planner!M20&lt;&gt;"",Planner!O20&lt;&gt;"",Planner!N19="",Planner!N21=""),"RW",IF((SUM(IF(Planner!N19="",1,0),(IF(Planner!O20="",1,0)),(IF(Planner!N21="",1,0)),(IF(Planner!M20="",1,0))))&gt;2,"E",(IF(Planner!N19="","T","")&amp;(IF(Planner!N21="","B",""))&amp;(IF(Planner!M20="","L",""))&amp;(IF(Planner!O20="","R","")))))))))</f>
        <v/>
      </c>
      <c r="BY27" s="94" t="str">
        <f>IF(Planner!O20="","",IF(AND(Planner!O19="",Planner!O21="",Planner!N20="",Planner!P20=""),"S",IF(AND(Planner!O19&lt;&gt;"",Planner!P20&lt;&gt;"",Planner!O21&lt;&gt;"",Planner!N20&lt;&gt;""),"M",IF(AND(Planner!O19&lt;&gt;"",Planner!O21&lt;&gt;"",Planner!N20="",Planner!P20=""),"CL",IF(AND(Planner!N20&lt;&gt;"",Planner!P20&lt;&gt;"",Planner!O19="",Planner!O21=""),"RW",IF((SUM(IF(Planner!O19="",1,0),(IF(Planner!P20="",1,0)),(IF(Planner!O21="",1,0)),(IF(Planner!N20="",1,0))))&gt;2,"E",(IF(Planner!O19="","T","")&amp;(IF(Planner!O21="","B",""))&amp;(IF(Planner!N20="","L",""))&amp;(IF(Planner!P20="","R","")))))))))</f>
        <v/>
      </c>
      <c r="BZ27" s="94" t="str">
        <f>IF(Planner!P20="","",IF(AND(Planner!P19="",Planner!P21="",Planner!O20="",Planner!Q20=""),"S",IF(AND(Planner!P19&lt;&gt;"",Planner!Q20&lt;&gt;"",Planner!P21&lt;&gt;"",Planner!O20&lt;&gt;""),"M",IF(AND(Planner!P19&lt;&gt;"",Planner!P21&lt;&gt;"",Planner!O20="",Planner!Q20=""),"CL",IF(AND(Planner!O20&lt;&gt;"",Planner!Q20&lt;&gt;"",Planner!P19="",Planner!P21=""),"RW",IF((SUM(IF(Planner!P19="",1,0),(IF(Planner!Q20="",1,0)),(IF(Planner!P21="",1,0)),(IF(Planner!O20="",1,0))))&gt;2,"E",(IF(Planner!P19="","T","")&amp;(IF(Planner!P21="","B",""))&amp;(IF(Planner!O20="","L",""))&amp;(IF(Planner!Q20="","R","")))))))))</f>
        <v/>
      </c>
      <c r="CA27" s="94" t="str">
        <f>IF(Planner!Q20="","",IF(AND(Planner!Q19="",Planner!Q21="",Planner!P20="",Planner!R20=""),"S",IF(AND(Planner!Q19&lt;&gt;"",Planner!R20&lt;&gt;"",Planner!Q21&lt;&gt;"",Planner!P20&lt;&gt;""),"M",IF(AND(Planner!Q19&lt;&gt;"",Planner!Q21&lt;&gt;"",Planner!P20="",Planner!R20=""),"CL",IF(AND(Planner!P20&lt;&gt;"",Planner!R20&lt;&gt;"",Planner!Q19="",Planner!Q21=""),"RW",IF((SUM(IF(Planner!Q19="",1,0),(IF(Planner!R20="",1,0)),(IF(Planner!Q21="",1,0)),(IF(Planner!P20="",1,0))))&gt;2,"E",(IF(Planner!Q19="","T","")&amp;(IF(Planner!Q21="","B",""))&amp;(IF(Planner!P20="","L",""))&amp;(IF(Planner!R20="","R","")))))))))</f>
        <v/>
      </c>
      <c r="CB27" s="94" t="str">
        <f>IF(Planner!R20="","",IF(AND(Planner!R19="",Planner!R21="",Planner!Q20="",Planner!S20=""),"S",IF(AND(Planner!R19&lt;&gt;"",Planner!S20&lt;&gt;"",Planner!R21&lt;&gt;"",Planner!Q20&lt;&gt;""),"M",IF(AND(Planner!R19&lt;&gt;"",Planner!R21&lt;&gt;"",Planner!Q20="",Planner!S20=""),"CL",IF(AND(Planner!Q20&lt;&gt;"",Planner!S20&lt;&gt;"",Planner!R19="",Planner!R21=""),"RW",IF((SUM(IF(Planner!R19="",1,0),(IF(Planner!S20="",1,0)),(IF(Planner!R21="",1,0)),(IF(Planner!Q20="",1,0))))&gt;2,"E",(IF(Planner!R19="","T","")&amp;(IF(Planner!R21="","B",""))&amp;(IF(Planner!Q20="","L",""))&amp;(IF(Planner!S20="","R","")))))))))</f>
        <v/>
      </c>
      <c r="CC27" s="94" t="str">
        <f>IF(Planner!S20="","",IF(AND(Planner!S19="",Planner!S21="",Planner!R20="",Planner!T20=""),"S",IF(AND(Planner!S19&lt;&gt;"",Planner!T20&lt;&gt;"",Planner!S21&lt;&gt;"",Planner!R20&lt;&gt;""),"M",IF(AND(Planner!S19&lt;&gt;"",Planner!S21&lt;&gt;"",Planner!R20="",Planner!T20=""),"CL",IF(AND(Planner!R20&lt;&gt;"",Planner!T20&lt;&gt;"",Planner!S19="",Planner!S21=""),"RW",IF((SUM(IF(Planner!S19="",1,0),(IF(Planner!T20="",1,0)),(IF(Planner!S21="",1,0)),(IF(Planner!R20="",1,0))))&gt;2,"E",(IF(Planner!S19="","T","")&amp;(IF(Planner!S21="","B",""))&amp;(IF(Planner!R20="","L",""))&amp;(IF(Planner!T20="","R","")))))))))</f>
        <v/>
      </c>
      <c r="CD27" s="94" t="str">
        <f>IF(Planner!T20="","",IF(AND(Planner!T19="",Planner!T21="",Planner!S20="",Planner!U20=""),"S",IF(AND(Planner!T19&lt;&gt;"",Planner!U20&lt;&gt;"",Planner!T21&lt;&gt;"",Planner!S20&lt;&gt;""),"M",IF(AND(Planner!T19&lt;&gt;"",Planner!T21&lt;&gt;"",Planner!S20="",Planner!U20=""),"CL",IF(AND(Planner!S20&lt;&gt;"",Planner!U20&lt;&gt;"",Planner!T19="",Planner!T21=""),"RW",IF((SUM(IF(Planner!T19="",1,0),(IF(Planner!U20="",1,0)),(IF(Planner!T21="",1,0)),(IF(Planner!S20="",1,0))))&gt;2,"E",(IF(Planner!T19="","T","")&amp;(IF(Planner!T21="","B",""))&amp;(IF(Planner!S20="","L",""))&amp;(IF(Planner!U20="","R","")))))))))</f>
        <v/>
      </c>
      <c r="CE27" s="94" t="str">
        <f>IF(Planner!U20="","",IF(AND(Planner!U19="",Planner!U21="",Planner!T20="",Planner!V20=""),"S",IF(AND(Planner!U19&lt;&gt;"",Planner!V20&lt;&gt;"",Planner!U21&lt;&gt;"",Planner!T20&lt;&gt;""),"M",IF(AND(Planner!U19&lt;&gt;"",Planner!U21&lt;&gt;"",Planner!T20="",Planner!V20=""),"CL",IF(AND(Planner!T20&lt;&gt;"",Planner!V20&lt;&gt;"",Planner!U19="",Planner!U21=""),"RW",IF((SUM(IF(Planner!U19="",1,0),(IF(Planner!V20="",1,0)),(IF(Planner!U21="",1,0)),(IF(Planner!T20="",1,0))))&gt;2,"E",(IF(Planner!U19="","T","")&amp;(IF(Planner!U21="","B",""))&amp;(IF(Planner!T20="","L",""))&amp;(IF(Planner!V20="","R","")))))))))</f>
        <v/>
      </c>
      <c r="CF27" s="94" t="str">
        <f>IF(Planner!V20="","",IF(AND(Planner!V19="",Planner!V21="",Planner!U20="",Planner!W20=""),"S",IF(AND(Planner!V19&lt;&gt;"",Planner!W20&lt;&gt;"",Planner!V21&lt;&gt;"",Planner!U20&lt;&gt;""),"M",IF(AND(Planner!V19&lt;&gt;"",Planner!V21&lt;&gt;"",Planner!U20="",Planner!W20=""),"CL",IF(AND(Planner!U20&lt;&gt;"",Planner!W20&lt;&gt;"",Planner!V19="",Planner!V21=""),"RW",IF((SUM(IF(Planner!V19="",1,0),(IF(Planner!W20="",1,0)),(IF(Planner!V21="",1,0)),(IF(Planner!U20="",1,0))))&gt;2,"E",(IF(Planner!V19="","T","")&amp;(IF(Planner!V21="","B",""))&amp;(IF(Planner!U20="","L",""))&amp;(IF(Planner!W20="","R","")))))))))</f>
        <v/>
      </c>
      <c r="CG27" s="94" t="str">
        <f>IF(Planner!W20="","",IF(AND(Planner!W19="",Planner!W21="",Planner!V20="",Planner!X20=""),"S",IF(AND(Planner!W19&lt;&gt;"",Planner!X20&lt;&gt;"",Planner!W21&lt;&gt;"",Planner!V20&lt;&gt;""),"M",IF(AND(Planner!W19&lt;&gt;"",Planner!W21&lt;&gt;"",Planner!V20="",Planner!X20=""),"CL",IF(AND(Planner!V20&lt;&gt;"",Planner!X20&lt;&gt;"",Planner!W19="",Planner!W21=""),"RW",IF((SUM(IF(Planner!W19="",1,0),(IF(Planner!X20="",1,0)),(IF(Planner!W21="",1,0)),(IF(Planner!V20="",1,0))))&gt;2,"E",(IF(Planner!W19="","T","")&amp;(IF(Planner!W21="","B",""))&amp;(IF(Planner!V20="","L",""))&amp;(IF(Planner!X20="","R","")))))))))</f>
        <v/>
      </c>
      <c r="CH27" s="94" t="str">
        <f>IF(Planner!X20="","",IF(AND(Planner!X19="",Planner!X21="",Planner!W20="",Planner!Y20=""),"S",IF(AND(Planner!X19&lt;&gt;"",Planner!Y20&lt;&gt;"",Planner!X21&lt;&gt;"",Planner!W20&lt;&gt;""),"M",IF(AND(Planner!X19&lt;&gt;"",Planner!X21&lt;&gt;"",Planner!W20="",Planner!Y20=""),"CL",IF(AND(Planner!W20&lt;&gt;"",Planner!Y20&lt;&gt;"",Planner!X19="",Planner!X21=""),"RW",IF((SUM(IF(Planner!X19="",1,0),(IF(Planner!Y20="",1,0)),(IF(Planner!X21="",1,0)),(IF(Planner!W20="",1,0))))&gt;2,"E",(IF(Planner!X19="","T","")&amp;(IF(Planner!X21="","B",""))&amp;(IF(Planner!W20="","L",""))&amp;(IF(Planner!Y20="","R","")))))))))</f>
        <v/>
      </c>
      <c r="CI27" s="94" t="str">
        <f>IF(Planner!Y20="","",IF(AND(Planner!Y19="",Planner!Y21="",Planner!X20="",Planner!Z20=""),"S",IF(AND(Planner!Y19&lt;&gt;"",Planner!Z20&lt;&gt;"",Planner!Y21&lt;&gt;"",Planner!X20&lt;&gt;""),"M",IF(AND(Planner!Y19&lt;&gt;"",Planner!Y21&lt;&gt;"",Planner!X20="",Planner!Z20=""),"CL",IF(AND(Planner!X20&lt;&gt;"",Planner!Z20&lt;&gt;"",Planner!Y19="",Planner!Y21=""),"RW",IF((SUM(IF(Planner!Y19="",1,0),(IF(Planner!Z20="",1,0)),(IF(Planner!Y21="",1,0)),(IF(Planner!X20="",1,0))))&gt;2,"E",(IF(Planner!Y19="","T","")&amp;(IF(Planner!Y21="","B",""))&amp;(IF(Planner!X20="","L",""))&amp;(IF(Planner!Z20="","R","")))))))))</f>
        <v/>
      </c>
      <c r="CJ27" s="94" t="str">
        <f>IF(Planner!Z20="","",IF(AND(Planner!Z19="",Planner!Z21="",Planner!Y20="",Planner!AA20=""),"S",IF(AND(Planner!Z19&lt;&gt;"",Planner!AA20&lt;&gt;"",Planner!Z21&lt;&gt;"",Planner!Y20&lt;&gt;""),"M",IF(AND(Planner!Z19&lt;&gt;"",Planner!Z21&lt;&gt;"",Planner!Y20="",Planner!AA20=""),"CL",IF(AND(Planner!Y20&lt;&gt;"",Planner!AA20&lt;&gt;"",Planner!Z19="",Planner!Z21=""),"RW",IF((SUM(IF(Planner!Z19="",1,0),(IF(Planner!AA20="",1,0)),(IF(Planner!Z21="",1,0)),(IF(Planner!Y20="",1,0))))&gt;2,"E",(IF(Planner!Z19="","T","")&amp;(IF(Planner!Z21="","B",""))&amp;(IF(Planner!Y20="","L",""))&amp;(IF(Planner!AA20="","R","")))))))))</f>
        <v/>
      </c>
      <c r="CK27" s="94" t="str">
        <f>IF(Planner!AA20="","",IF(AND(Planner!AA19="",Planner!AA21="",Planner!Z20="",Planner!AB20=""),"S",IF(AND(Planner!AA19&lt;&gt;"",Planner!AB20&lt;&gt;"",Planner!AA21&lt;&gt;"",Planner!Z20&lt;&gt;""),"M",IF(AND(Planner!AA19&lt;&gt;"",Planner!AA21&lt;&gt;"",Planner!Z20="",Planner!AB20=""),"CL",IF(AND(Planner!Z20&lt;&gt;"",Planner!AB20&lt;&gt;"",Planner!AA19="",Planner!AA21=""),"RW",IF((SUM(IF(Planner!AA19="",1,0),(IF(Planner!AB20="",1,0)),(IF(Planner!AA21="",1,0)),(IF(Planner!Z20="",1,0))))&gt;2,"E",(IF(Planner!AA19="","T","")&amp;(IF(Planner!AA21="","B",""))&amp;(IF(Planner!Z20="","L",""))&amp;(IF(Planner!AB20="","R","")))))))))</f>
        <v/>
      </c>
      <c r="CL27" s="94" t="str">
        <f>IF(Planner!AB20="","",IF(AND(Planner!AB19="",Planner!AB21="",Planner!AA20="",Planner!AC20=""),"S",IF(AND(Planner!AB19&lt;&gt;"",Planner!AC20&lt;&gt;"",Planner!AB21&lt;&gt;"",Planner!AA20&lt;&gt;""),"M",IF(AND(Planner!AB19&lt;&gt;"",Planner!AB21&lt;&gt;"",Planner!AA20="",Planner!AC20=""),"CL",IF(AND(Planner!AA20&lt;&gt;"",Planner!AC20&lt;&gt;"",Planner!AB19="",Planner!AB21=""),"RW",IF((SUM(IF(Planner!AB19="",1,0),(IF(Planner!AC20="",1,0)),(IF(Planner!AB21="",1,0)),(IF(Planner!AA20="",1,0))))&gt;2,"E",(IF(Planner!AB19="","T","")&amp;(IF(Planner!AB21="","B",""))&amp;(IF(Planner!AA20="","L",""))&amp;(IF(Planner!AC20="","R","")))))))))</f>
        <v/>
      </c>
      <c r="CM27" s="94" t="str">
        <f>IF(Planner!AC20="","",IF(AND(Planner!AC19="",Planner!AC21="",Planner!AB20="",Planner!AD20=""),"S",IF(AND(Planner!AC19&lt;&gt;"",Planner!AD20&lt;&gt;"",Planner!AC21&lt;&gt;"",Planner!AB20&lt;&gt;""),"M",IF(AND(Planner!AC19&lt;&gt;"",Planner!AC21&lt;&gt;"",Planner!AB20="",Planner!AD20=""),"CL",IF(AND(Planner!AB20&lt;&gt;"",Planner!AD20&lt;&gt;"",Planner!AC19="",Planner!AC21=""),"RW",IF((SUM(IF(Planner!AC19="",1,0),(IF(Planner!AD20="",1,0)),(IF(Planner!AC21="",1,0)),(IF(Planner!AB20="",1,0))))&gt;2,"E",(IF(Planner!AC19="","T","")&amp;(IF(Planner!AC21="","B",""))&amp;(IF(Planner!AB20="","L",""))&amp;(IF(Planner!AD20="","R","")))))))))</f>
        <v/>
      </c>
      <c r="CN27" s="94" t="str">
        <f>IF(Planner!AD20="","",IF(AND(Planner!AD19="",Planner!AD21="",Planner!AC20="",Planner!AE20=""),"S",IF(AND(Planner!AD19&lt;&gt;"",Planner!AE20&lt;&gt;"",Planner!AD21&lt;&gt;"",Planner!AC20&lt;&gt;""),"M",IF(AND(Planner!AD19&lt;&gt;"",Planner!AD21&lt;&gt;"",Planner!AC20="",Planner!AE20=""),"CL",IF(AND(Planner!AC20&lt;&gt;"",Planner!AE20&lt;&gt;"",Planner!AD19="",Planner!AD21=""),"RW",IF((SUM(IF(Planner!AD19="",1,0),(IF(Planner!AE20="",1,0)),(IF(Planner!AD21="",1,0)),(IF(Planner!AC20="",1,0))))&gt;2,"E",(IF(Planner!AD19="","T","")&amp;(IF(Planner!AD21="","B",""))&amp;(IF(Planner!AC20="","L",""))&amp;(IF(Planner!AE20="","R","")))))))))</f>
        <v/>
      </c>
      <c r="CO27" s="94" t="str">
        <f>IF(Planner!AE20="","",IF(AND(Planner!AE19="",Planner!AE21="",Planner!AD20="",Planner!AF20=""),"S",IF(AND(Planner!AE19&lt;&gt;"",Planner!AF20&lt;&gt;"",Planner!AE21&lt;&gt;"",Planner!AD20&lt;&gt;""),"M",IF(AND(Planner!AE19&lt;&gt;"",Planner!AE21&lt;&gt;"",Planner!AD20="",Planner!AF20=""),"CL",IF(AND(Planner!AD20&lt;&gt;"",Planner!AF20&lt;&gt;"",Planner!AE19="",Planner!AE21=""),"RW",IF((SUM(IF(Planner!AE19="",1,0),(IF(Planner!AF20="",1,0)),(IF(Planner!AE21="",1,0)),(IF(Planner!AD20="",1,0))))&gt;2,"E",(IF(Planner!AE19="","T","")&amp;(IF(Planner!AE21="","B",""))&amp;(IF(Planner!AD20="","L",""))&amp;(IF(Planner!AF20="","R","")))))))))</f>
        <v/>
      </c>
      <c r="CP27" s="94" t="str">
        <f>IF(Planner!AF20="","",IF(AND(Planner!AF19="",Planner!AF21="",Planner!AE20="",Planner!AG20=""),"S",IF(AND(Planner!AF19&lt;&gt;"",Planner!AG20&lt;&gt;"",Planner!AF21&lt;&gt;"",Planner!AE20&lt;&gt;""),"M",IF(AND(Planner!AF19&lt;&gt;"",Planner!AF21&lt;&gt;"",Planner!AE20="",Planner!AG20=""),"CL",IF(AND(Planner!AE20&lt;&gt;"",Planner!AG20&lt;&gt;"",Planner!AF19="",Planner!AF21=""),"RW",IF((SUM(IF(Planner!AF19="",1,0),(IF(Planner!AG20="",1,0)),(IF(Planner!AF21="",1,0)),(IF(Planner!AE20="",1,0))))&gt;2,"E",(IF(Planner!AF19="","T","")&amp;(IF(Planner!AF21="","B",""))&amp;(IF(Planner!AE20="","L",""))&amp;(IF(Planner!AG20="","R","")))))))))</f>
        <v/>
      </c>
      <c r="CQ27" s="94" t="str">
        <f>IF(Planner!AG20="","",IF(AND(Planner!AG19="",Planner!AG21="",Planner!AF20="",Planner!AH20=""),"S",IF(AND(Planner!AG19&lt;&gt;"",Planner!AH20&lt;&gt;"",Planner!AG21&lt;&gt;"",Planner!AF20&lt;&gt;""),"M",IF(AND(Planner!AG19&lt;&gt;"",Planner!AG21&lt;&gt;"",Planner!AF20="",Planner!AH20=""),"CL",IF(AND(Planner!AF20&lt;&gt;"",Planner!AH20&lt;&gt;"",Planner!AG19="",Planner!AG21=""),"RW",IF((SUM(IF(Planner!AG19="",1,0),(IF(Planner!AH20="",1,0)),(IF(Planner!AG21="",1,0)),(IF(Planner!AF20="",1,0))))&gt;2,"E",(IF(Planner!AG19="","T","")&amp;(IF(Planner!AG21="","B",""))&amp;(IF(Planner!AF20="","L",""))&amp;(IF(Planner!AH20="","R","")))))))))</f>
        <v/>
      </c>
      <c r="CR27" s="94" t="str">
        <f>IF(Planner!AH20="","",IF(AND(Planner!AH19="",Planner!AH21="",Planner!AG20="",Planner!AI20=""),"S",IF(AND(Planner!AH19&lt;&gt;"",Planner!AI20&lt;&gt;"",Planner!AH21&lt;&gt;"",Planner!AG20&lt;&gt;""),"M",IF(AND(Planner!AH19&lt;&gt;"",Planner!AH21&lt;&gt;"",Planner!AG20="",Planner!AI20=""),"CL",IF(AND(Planner!AG20&lt;&gt;"",Planner!AI20&lt;&gt;"",Planner!AH19="",Planner!AH21=""),"RW",IF((SUM(IF(Planner!AH19="",1,0),(IF(Planner!AI20="",1,0)),(IF(Planner!AH21="",1,0)),(IF(Planner!AG20="",1,0))))&gt;2,"E",(IF(Planner!AH19="","T","")&amp;(IF(Planner!AH21="","B",""))&amp;(IF(Planner!AG20="","L",""))&amp;(IF(Planner!AI20="","R","")))))))))</f>
        <v/>
      </c>
      <c r="CS27" s="94" t="str">
        <f>IF(Planner!AI20="","",IF(AND(Planner!AI19="",Planner!AI21="",Planner!AH20="",Planner!AJ20=""),"S",IF(AND(Planner!AI19&lt;&gt;"",Planner!AJ20&lt;&gt;"",Planner!AI21&lt;&gt;"",Planner!AH20&lt;&gt;""),"M",IF(AND(Planner!AI19&lt;&gt;"",Planner!AI21&lt;&gt;"",Planner!AH20="",Planner!AJ20=""),"CL",IF(AND(Planner!AH20&lt;&gt;"",Planner!AJ20&lt;&gt;"",Planner!AI19="",Planner!AI21=""),"RW",IF((SUM(IF(Planner!AI19="",1,0),(IF(Planner!AJ20="",1,0)),(IF(Planner!AI21="",1,0)),(IF(Planner!AH20="",1,0))))&gt;2,"E",(IF(Planner!AI19="","T","")&amp;(IF(Planner!AI21="","B",""))&amp;(IF(Planner!AH20="","L",""))&amp;(IF(Planner!AJ20="","R","")))))))))</f>
        <v/>
      </c>
      <c r="CT27" s="94" t="str">
        <f>IF(Planner!AJ20="","",IF(AND(Planner!AJ19="",Planner!AJ21="",Planner!AI20="",Planner!AK20=""),"S",IF(AND(Planner!AJ19&lt;&gt;"",Planner!AK20&lt;&gt;"",Planner!AJ21&lt;&gt;"",Planner!AI20&lt;&gt;""),"M",IF(AND(Planner!AJ19&lt;&gt;"",Planner!AJ21&lt;&gt;"",Planner!AI20="",Planner!AK20=""),"CL",IF(AND(Planner!AI20&lt;&gt;"",Planner!AK20&lt;&gt;"",Planner!AJ19="",Planner!AJ21=""),"RW",IF((SUM(IF(Planner!AJ19="",1,0),(IF(Planner!AK20="",1,0)),(IF(Planner!AJ21="",1,0)),(IF(Planner!AI20="",1,0))))&gt;2,"E",(IF(Planner!AJ19="","T","")&amp;(IF(Planner!AJ21="","B",""))&amp;(IF(Planner!AI20="","L",""))&amp;(IF(Planner!AK20="","R","")))))))))</f>
        <v/>
      </c>
      <c r="CU27" s="94" t="str">
        <f>IF(Planner!AK20="","",IF(AND(Planner!AK19="",Planner!AK21="",Planner!AJ20="",Planner!AL20=""),"S",IF(AND(Planner!AK19&lt;&gt;"",Planner!AL20&lt;&gt;"",Planner!AK21&lt;&gt;"",Planner!AJ20&lt;&gt;""),"M",IF(AND(Planner!AK19&lt;&gt;"",Planner!AK21&lt;&gt;"",Planner!AJ20="",Planner!AL20=""),"CL",IF(AND(Planner!AJ20&lt;&gt;"",Planner!AL20&lt;&gt;"",Planner!AK19="",Planner!AK21=""),"RW",IF((SUM(IF(Planner!AK19="",1,0),(IF(Planner!AL20="",1,0)),(IF(Planner!AK21="",1,0)),(IF(Planner!AJ20="",1,0))))&gt;2,"E",(IF(Planner!AK19="","T","")&amp;(IF(Planner!AK21="","B",""))&amp;(IF(Planner!AJ20="","L",""))&amp;(IF(Planner!AL20="","R","")))))))))</f>
        <v/>
      </c>
      <c r="CV27" s="94" t="str">
        <f>IF(Planner!AL20="","",IF(AND(Planner!AL19="",Planner!AL21="",Planner!AK20="",Planner!AM20=""),"S",IF(AND(Planner!AL19&lt;&gt;"",Planner!AM20&lt;&gt;"",Planner!AL21&lt;&gt;"",Planner!AK20&lt;&gt;""),"M",IF(AND(Planner!AL19&lt;&gt;"",Planner!AL21&lt;&gt;"",Planner!AK20="",Planner!AM20=""),"CL",IF(AND(Planner!AK20&lt;&gt;"",Planner!AM20&lt;&gt;"",Planner!AL19="",Planner!AL21=""),"RW",IF((SUM(IF(Planner!AL19="",1,0),(IF(Planner!AM20="",1,0)),(IF(Planner!AL21="",1,0)),(IF(Planner!AK20="",1,0))))&gt;2,"E",(IF(Planner!AL19="","T","")&amp;(IF(Planner!AL21="","B",""))&amp;(IF(Planner!AK20="","L",""))&amp;(IF(Planner!AM20="","R","")))))))))</f>
        <v/>
      </c>
      <c r="CW27" s="94" t="str">
        <f>IF(Planner!AM20="","",IF(AND(Planner!AM19="",Planner!AM21="",Planner!AL20="",Planner!AN20=""),"S",IF(AND(Planner!AM19&lt;&gt;"",Planner!AN20&lt;&gt;"",Planner!AM21&lt;&gt;"",Planner!AL20&lt;&gt;""),"M",IF(AND(Planner!AM19&lt;&gt;"",Planner!AM21&lt;&gt;"",Planner!AL20="",Planner!AN20=""),"CL",IF(AND(Planner!AL20&lt;&gt;"",Planner!AN20&lt;&gt;"",Planner!AM19="",Planner!AM21=""),"RW",IF((SUM(IF(Planner!AM19="",1,0),(IF(Planner!AN20="",1,0)),(IF(Planner!AM21="",1,0)),(IF(Planner!AL20="",1,0))))&gt;2,"E",(IF(Planner!AM19="","T","")&amp;(IF(Planner!AM21="","B",""))&amp;(IF(Planner!AL20="","L",""))&amp;(IF(Planner!AN20="","R","")))))))))</f>
        <v/>
      </c>
      <c r="CX27" s="94" t="str">
        <f>IF(Planner!AN20="","",IF(AND(Planner!AN19="",Planner!AN21="",Planner!AM20="",Planner!AO20=""),"S",IF(AND(Planner!AN19&lt;&gt;"",Planner!AO20&lt;&gt;"",Planner!AN21&lt;&gt;"",Planner!AM20&lt;&gt;""),"M",IF(AND(Planner!AN19&lt;&gt;"",Planner!AN21&lt;&gt;"",Planner!AM20="",Planner!AO20=""),"CL",IF(AND(Planner!AM20&lt;&gt;"",Planner!AO20&lt;&gt;"",Planner!AN19="",Planner!AN21=""),"RW",IF((SUM(IF(Planner!AN19="",1,0),(IF(Planner!AO20="",1,0)),(IF(Planner!AN21="",1,0)),(IF(Planner!AM20="",1,0))))&gt;2,"E",(IF(Planner!AN19="","T","")&amp;(IF(Planner!AN21="","B",""))&amp;(IF(Planner!AM20="","L",""))&amp;(IF(Planner!AO20="","R","")))))))))</f>
        <v/>
      </c>
      <c r="CY27" s="94" t="str">
        <f>IF(Planner!AO20="","",IF(AND(Planner!AO19="",Planner!AO21="",Planner!AN20="",Planner!AP20=""),"S",IF(AND(Planner!AO19&lt;&gt;"",Planner!AP20&lt;&gt;"",Planner!AO21&lt;&gt;"",Planner!AN20&lt;&gt;""),"M",IF(AND(Planner!AO19&lt;&gt;"",Planner!AO21&lt;&gt;"",Planner!AN20="",Planner!AP20=""),"CL",IF(AND(Planner!AN20&lt;&gt;"",Planner!AP20&lt;&gt;"",Planner!AO19="",Planner!AO21=""),"RW",IF((SUM(IF(Planner!AO19="",1,0),(IF(Planner!AP20="",1,0)),(IF(Planner!AO21="",1,0)),(IF(Planner!AN20="",1,0))))&gt;2,"E",(IF(Planner!AO19="","T","")&amp;(IF(Planner!AO21="","B",""))&amp;(IF(Planner!AN20="","L",""))&amp;(IF(Planner!AP20="","R","")))))))))</f>
        <v/>
      </c>
      <c r="CZ27" s="94" t="str">
        <f>IF(Planner!AP20="","",IF(AND(Planner!AP19="",Planner!AP21="",Planner!AO20="",Planner!AQ20=""),"S",IF(AND(Planner!AP19&lt;&gt;"",Planner!AQ20&lt;&gt;"",Planner!AP21&lt;&gt;"",Planner!AO20&lt;&gt;""),"M",IF(AND(Planner!AP19&lt;&gt;"",Planner!AP21&lt;&gt;"",Planner!AO20="",Planner!AQ20=""),"CL",IF(AND(Planner!AO20&lt;&gt;"",Planner!AQ20&lt;&gt;"",Planner!AP19="",Planner!AP21=""),"RW",IF((SUM(IF(Planner!AP19="",1,0),(IF(Planner!AQ20="",1,0)),(IF(Planner!AP21="",1,0)),(IF(Planner!AO20="",1,0))))&gt;2,"E",(IF(Planner!AP19="","T","")&amp;(IF(Planner!AP21="","B",""))&amp;(IF(Planner!AO20="","L",""))&amp;(IF(Planner!AQ20="","R","")))))))))</f>
        <v/>
      </c>
      <c r="DA27" s="94" t="str">
        <f>IF(Planner!AQ20="","",IF(AND(Planner!AQ19="",Planner!AQ21="",Planner!AP20="",Planner!AR20=""),"S",IF(AND(Planner!AQ19&lt;&gt;"",Planner!AR20&lt;&gt;"",Planner!AQ21&lt;&gt;"",Planner!AP20&lt;&gt;""),"M",IF(AND(Planner!AQ19&lt;&gt;"",Planner!AQ21&lt;&gt;"",Planner!AP20="",Planner!AR20=""),"CL",IF(AND(Planner!AP20&lt;&gt;"",Planner!AR20&lt;&gt;"",Planner!AQ19="",Planner!AQ21=""),"RW",IF((SUM(IF(Planner!AQ19="",1,0),(IF(Planner!AR20="",1,0)),(IF(Planner!AQ21="",1,0)),(IF(Planner!AP20="",1,0))))&gt;2,"E",(IF(Planner!AQ19="","T","")&amp;(IF(Planner!AQ21="","B",""))&amp;(IF(Planner!AP20="","L",""))&amp;(IF(Planner!AR20="","R","")))))))))</f>
        <v/>
      </c>
      <c r="DB27" s="94" t="str">
        <f>IF(Planner!AR20="","",IF(AND(Planner!AR19="",Planner!AR21="",Planner!AQ20="",Planner!AS20=""),"S",IF(AND(Planner!AR19&lt;&gt;"",Planner!AS20&lt;&gt;"",Planner!AR21&lt;&gt;"",Planner!AQ20&lt;&gt;""),"M",IF(AND(Planner!AR19&lt;&gt;"",Planner!AR21&lt;&gt;"",Planner!AQ20="",Planner!AS20=""),"CL",IF(AND(Planner!AQ20&lt;&gt;"",Planner!AS20&lt;&gt;"",Planner!AR19="",Planner!AR21=""),"RW",IF((SUM(IF(Planner!AR19="",1,0),(IF(Planner!AS20="",1,0)),(IF(Planner!AR21="",1,0)),(IF(Planner!AQ20="",1,0))))&gt;2,"E",(IF(Planner!AR19="","T","")&amp;(IF(Planner!AR21="","B",""))&amp;(IF(Planner!AQ20="","L",""))&amp;(IF(Planner!AS20="","R","")))))))))</f>
        <v/>
      </c>
      <c r="DC27" s="94" t="str">
        <f>IF(Planner!AS20="","",IF(AND(Planner!AS19="",Planner!AS21="",Planner!AR20="",Planner!AT20=""),"S",IF(AND(Planner!AS19&lt;&gt;"",Planner!AT20&lt;&gt;"",Planner!AS21&lt;&gt;"",Planner!AR20&lt;&gt;""),"M",IF(AND(Planner!AS19&lt;&gt;"",Planner!AS21&lt;&gt;"",Planner!AR20="",Planner!AT20=""),"CL",IF(AND(Planner!AR20&lt;&gt;"",Planner!AT20&lt;&gt;"",Planner!AS19="",Planner!AS21=""),"RW",IF((SUM(IF(Planner!AS19="",1,0),(IF(Planner!AT20="",1,0)),(IF(Planner!AS21="",1,0)),(IF(Planner!AR20="",1,0))))&gt;2,"E",(IF(Planner!AS19="","T","")&amp;(IF(Planner!AS21="","B",""))&amp;(IF(Planner!AR20="","L",""))&amp;(IF(Planner!AT20="","R","")))))))))</f>
        <v/>
      </c>
      <c r="DD27" s="94" t="str">
        <f>IF(Planner!AT20="","",IF(AND(Planner!AT19="",Planner!AT21="",Planner!AS20="",Planner!AU20=""),"S",IF(AND(Planner!AT19&lt;&gt;"",Planner!AU20&lt;&gt;"",Planner!AT21&lt;&gt;"",Planner!AS20&lt;&gt;""),"M",IF(AND(Planner!AT19&lt;&gt;"",Planner!AT21&lt;&gt;"",Planner!AS20="",Planner!AU20=""),"CL",IF(AND(Planner!AS20&lt;&gt;"",Planner!AU20&lt;&gt;"",Planner!AT19="",Planner!AT21=""),"RW",IF((SUM(IF(Planner!AT19="",1,0),(IF(Planner!AU20="",1,0)),(IF(Planner!AT21="",1,0)),(IF(Planner!AS20="",1,0))))&gt;2,"E",(IF(Planner!AT19="","T","")&amp;(IF(Planner!AT21="","B",""))&amp;(IF(Planner!AS20="","L",""))&amp;(IF(Planner!AU20="","R","")))))))))</f>
        <v/>
      </c>
      <c r="DE27" s="94" t="str">
        <f>IF(Planner!AU20="","",IF(AND(Planner!AU19="",Planner!AU21="",Planner!AT20="",Planner!AV20=""),"S",IF(AND(Planner!AU19&lt;&gt;"",Planner!AV20&lt;&gt;"",Planner!AU21&lt;&gt;"",Planner!AT20&lt;&gt;""),"M",IF(AND(Planner!AU19&lt;&gt;"",Planner!AU21&lt;&gt;"",Planner!AT20="",Planner!AV20=""),"CL",IF(AND(Planner!AT20&lt;&gt;"",Planner!AV20&lt;&gt;"",Planner!AU19="",Planner!AU21=""),"RW",IF((SUM(IF(Planner!AU19="",1,0),(IF(Planner!AV20="",1,0)),(IF(Planner!AU21="",1,0)),(IF(Planner!AT20="",1,0))))&gt;2,"E",(IF(Planner!AU19="","T","")&amp;(IF(Planner!AU21="","B",""))&amp;(IF(Planner!AT20="","L",""))&amp;(IF(Planner!AV20="","R","")))))))))</f>
        <v/>
      </c>
      <c r="DF27" s="94" t="str">
        <f>IF(Planner!AV20="","",IF(AND(Planner!AV19="",Planner!AV21="",Planner!AU20="",Planner!AW20=""),"S",IF(AND(Planner!AV19&lt;&gt;"",Planner!AW20&lt;&gt;"",Planner!AV21&lt;&gt;"",Planner!AU20&lt;&gt;""),"M",IF(AND(Planner!AV19&lt;&gt;"",Planner!AV21&lt;&gt;"",Planner!AU20="",Planner!AW20=""),"CL",IF(AND(Planner!AU20&lt;&gt;"",Planner!AW20&lt;&gt;"",Planner!AV19="",Planner!AV21=""),"RW",IF((SUM(IF(Planner!AV19="",1,0),(IF(Planner!AW20="",1,0)),(IF(Planner!AV21="",1,0)),(IF(Planner!AU20="",1,0))))&gt;2,"E",(IF(Planner!AV19="","T","")&amp;(IF(Planner!AV21="","B",""))&amp;(IF(Planner!AU20="","L",""))&amp;(IF(Planner!AW20="","R","")))))))))</f>
        <v/>
      </c>
      <c r="DG27" s="94" t="str">
        <f>IF(Planner!AW20="","",IF(AND(Planner!AW19="",Planner!AW21="",Planner!AV20="",Planner!AX20=""),"S",IF(AND(Planner!AW19&lt;&gt;"",Planner!AX20&lt;&gt;"",Planner!AW21&lt;&gt;"",Planner!AV20&lt;&gt;""),"M",IF(AND(Planner!AW19&lt;&gt;"",Planner!AW21&lt;&gt;"",Planner!AV20="",Planner!AX20=""),"CL",IF(AND(Planner!AV20&lt;&gt;"",Planner!AX20&lt;&gt;"",Planner!AW19="",Planner!AW21=""),"RW",IF((SUM(IF(Planner!AW19="",1,0),(IF(Planner!AX20="",1,0)),(IF(Planner!AW21="",1,0)),(IF(Planner!AV20="",1,0))))&gt;2,"E",(IF(Planner!AW19="","T","")&amp;(IF(Planner!AW21="","B",""))&amp;(IF(Planner!AV20="","L",""))&amp;(IF(Planner!AX20="","R","")))))))))</f>
        <v/>
      </c>
      <c r="DH27" s="94" t="str">
        <f>IF(Planner!AX20="","",IF(AND(Planner!AX19="",Planner!AX21="",Planner!AW20="",Planner!AY20=""),"S",IF(AND(Planner!AX19&lt;&gt;"",Planner!AY20&lt;&gt;"",Planner!AX21&lt;&gt;"",Planner!AW20&lt;&gt;""),"M",IF(AND(Planner!AX19&lt;&gt;"",Planner!AX21&lt;&gt;"",Planner!AW20="",Planner!AY20=""),"CL",IF(AND(Planner!AW20&lt;&gt;"",Planner!AY20&lt;&gt;"",Planner!AX19="",Planner!AX21=""),"RW",IF((SUM(IF(Planner!AX19="",1,0),(IF(Planner!AY20="",1,0)),(IF(Planner!AX21="",1,0)),(IF(Planner!AW20="",1,0))))&gt;2,"E",(IF(Planner!AX19="","T","")&amp;(IF(Planner!AX21="","B",""))&amp;(IF(Planner!AW20="","L",""))&amp;(IF(Planner!AY20="","R","")))))))))</f>
        <v/>
      </c>
      <c r="DI27" s="94" t="str">
        <f>IF(Planner!AY20="","",IF(AND(Planner!AY19="",Planner!AY21="",Planner!AX20="",Planner!AZ20=""),"S",IF(AND(Planner!AY19&lt;&gt;"",Planner!AZ20&lt;&gt;"",Planner!AY21&lt;&gt;"",Planner!AX20&lt;&gt;""),"M",IF(AND(Planner!AY19&lt;&gt;"",Planner!AY21&lt;&gt;"",Planner!AX20="",Planner!AZ20=""),"CL",IF(AND(Planner!AX20&lt;&gt;"",Planner!AZ20&lt;&gt;"",Planner!AY19="",Planner!AY21=""),"RW",IF((SUM(IF(Planner!AY19="",1,0),(IF(Planner!AZ20="",1,0)),(IF(Planner!AY21="",1,0)),(IF(Planner!AX20="",1,0))))&gt;2,"E",(IF(Planner!AY19="","T","")&amp;(IF(Planner!AY21="","B",""))&amp;(IF(Planner!AX20="","L",""))&amp;(IF(Planner!AZ20="","R","")))))))))</f>
        <v/>
      </c>
      <c r="DK27" s="94" t="str">
        <f t="shared" si="52"/>
        <v/>
      </c>
      <c r="DL27" s="94" t="str">
        <f t="shared" si="53"/>
        <v/>
      </c>
      <c r="DM27" s="94" t="str">
        <f t="shared" si="54"/>
        <v/>
      </c>
      <c r="DN27" s="94" t="str">
        <f t="shared" si="55"/>
        <v/>
      </c>
      <c r="DO27" s="94" t="str">
        <f t="shared" si="56"/>
        <v/>
      </c>
      <c r="DP27" s="94" t="str">
        <f t="shared" si="57"/>
        <v/>
      </c>
      <c r="DQ27" s="94" t="str">
        <f t="shared" si="58"/>
        <v/>
      </c>
      <c r="DR27" s="94" t="str">
        <f t="shared" si="59"/>
        <v/>
      </c>
      <c r="DS27" s="94" t="str">
        <f t="shared" si="60"/>
        <v/>
      </c>
      <c r="DT27" s="94" t="str">
        <f t="shared" si="61"/>
        <v/>
      </c>
      <c r="DU27" s="94" t="str">
        <f t="shared" si="62"/>
        <v/>
      </c>
      <c r="DV27" s="94" t="str">
        <f t="shared" si="63"/>
        <v/>
      </c>
      <c r="DW27" s="94" t="str">
        <f t="shared" si="64"/>
        <v/>
      </c>
      <c r="DX27" s="94" t="str">
        <f t="shared" si="65"/>
        <v/>
      </c>
      <c r="DY27" s="94" t="str">
        <f t="shared" si="66"/>
        <v/>
      </c>
      <c r="DZ27" s="94" t="str">
        <f t="shared" si="67"/>
        <v/>
      </c>
      <c r="EA27" s="94" t="str">
        <f t="shared" si="68"/>
        <v/>
      </c>
      <c r="EB27" s="94" t="str">
        <f t="shared" si="69"/>
        <v/>
      </c>
      <c r="EC27" s="94" t="str">
        <f t="shared" si="70"/>
        <v/>
      </c>
      <c r="ED27" s="94" t="str">
        <f t="shared" si="71"/>
        <v/>
      </c>
      <c r="EE27" s="94" t="str">
        <f t="shared" si="72"/>
        <v/>
      </c>
      <c r="EF27" s="94" t="str">
        <f t="shared" si="73"/>
        <v/>
      </c>
      <c r="EG27" s="94" t="str">
        <f t="shared" si="74"/>
        <v/>
      </c>
      <c r="EH27" s="94" t="str">
        <f t="shared" si="75"/>
        <v/>
      </c>
      <c r="EI27" s="94" t="str">
        <f t="shared" si="76"/>
        <v/>
      </c>
      <c r="EJ27" s="94" t="str">
        <f t="shared" si="77"/>
        <v/>
      </c>
      <c r="EK27" s="94" t="str">
        <f t="shared" si="78"/>
        <v/>
      </c>
      <c r="EL27" s="94" t="str">
        <f t="shared" si="79"/>
        <v/>
      </c>
      <c r="EM27" s="94" t="str">
        <f t="shared" si="80"/>
        <v/>
      </c>
      <c r="EN27" s="94" t="str">
        <f t="shared" si="81"/>
        <v/>
      </c>
      <c r="EO27" s="94" t="str">
        <f t="shared" si="82"/>
        <v/>
      </c>
      <c r="EP27" s="94" t="str">
        <f t="shared" si="83"/>
        <v/>
      </c>
      <c r="EQ27" s="94" t="str">
        <f t="shared" si="84"/>
        <v/>
      </c>
      <c r="ER27" s="94" t="str">
        <f t="shared" si="85"/>
        <v/>
      </c>
      <c r="ES27" s="94" t="str">
        <f t="shared" si="86"/>
        <v/>
      </c>
      <c r="ET27" s="94" t="str">
        <f t="shared" si="87"/>
        <v/>
      </c>
      <c r="EU27" s="94" t="str">
        <f t="shared" si="88"/>
        <v/>
      </c>
      <c r="EV27" s="94" t="str">
        <f t="shared" si="89"/>
        <v/>
      </c>
      <c r="EW27" s="94" t="str">
        <f t="shared" si="90"/>
        <v/>
      </c>
      <c r="EX27" s="94" t="str">
        <f t="shared" si="91"/>
        <v/>
      </c>
      <c r="EY27" s="94" t="str">
        <f t="shared" si="92"/>
        <v/>
      </c>
      <c r="EZ27" s="94" t="str">
        <f t="shared" si="93"/>
        <v/>
      </c>
      <c r="FA27" s="94" t="str">
        <f t="shared" si="94"/>
        <v/>
      </c>
      <c r="FB27" s="94" t="str">
        <f t="shared" si="95"/>
        <v/>
      </c>
      <c r="FC27" s="94" t="str">
        <f t="shared" si="96"/>
        <v/>
      </c>
      <c r="FD27" s="94" t="str">
        <f t="shared" si="97"/>
        <v/>
      </c>
      <c r="FE27" s="94" t="str">
        <f t="shared" si="98"/>
        <v/>
      </c>
      <c r="FF27" s="94" t="str">
        <f t="shared" si="99"/>
        <v/>
      </c>
      <c r="FG27" s="94" t="str">
        <f t="shared" si="100"/>
        <v/>
      </c>
      <c r="FH27" s="94" t="str">
        <f t="shared" si="101"/>
        <v/>
      </c>
    </row>
    <row r="28" spans="2:164" x14ac:dyDescent="0.25">
      <c r="B28" s="94" t="str">
        <f t="shared" si="2"/>
        <v/>
      </c>
      <c r="C28" s="94" t="str">
        <f t="shared" si="3"/>
        <v/>
      </c>
      <c r="D28" s="94" t="str">
        <f t="shared" si="4"/>
        <v/>
      </c>
      <c r="E28" s="94" t="str">
        <f t="shared" si="5"/>
        <v/>
      </c>
      <c r="F28" s="94" t="str">
        <f t="shared" si="6"/>
        <v/>
      </c>
      <c r="G28" s="94" t="str">
        <f t="shared" si="7"/>
        <v/>
      </c>
      <c r="H28" s="94" t="str">
        <f t="shared" si="8"/>
        <v/>
      </c>
      <c r="I28" s="94" t="str">
        <f t="shared" si="9"/>
        <v/>
      </c>
      <c r="J28" s="94" t="str">
        <f t="shared" si="10"/>
        <v/>
      </c>
      <c r="K28" s="94" t="str">
        <f t="shared" si="11"/>
        <v/>
      </c>
      <c r="L28" s="94" t="str">
        <f t="shared" si="12"/>
        <v/>
      </c>
      <c r="M28" s="94" t="str">
        <f t="shared" si="13"/>
        <v/>
      </c>
      <c r="N28" s="94" t="str">
        <f t="shared" si="14"/>
        <v/>
      </c>
      <c r="O28" s="94" t="str">
        <f t="shared" si="15"/>
        <v/>
      </c>
      <c r="P28" s="94" t="str">
        <f t="shared" si="16"/>
        <v/>
      </c>
      <c r="Q28" s="94" t="str">
        <f t="shared" si="17"/>
        <v/>
      </c>
      <c r="R28" s="94" t="str">
        <f t="shared" si="18"/>
        <v/>
      </c>
      <c r="S28" s="94" t="str">
        <f t="shared" si="19"/>
        <v/>
      </c>
      <c r="T28" s="94" t="str">
        <f t="shared" si="20"/>
        <v/>
      </c>
      <c r="U28" s="94" t="str">
        <f t="shared" si="21"/>
        <v/>
      </c>
      <c r="V28" s="94" t="str">
        <f t="shared" si="22"/>
        <v/>
      </c>
      <c r="W28" s="94" t="str">
        <f t="shared" si="23"/>
        <v/>
      </c>
      <c r="X28" s="94" t="str">
        <f t="shared" si="24"/>
        <v/>
      </c>
      <c r="Y28" s="94" t="str">
        <f t="shared" si="25"/>
        <v/>
      </c>
      <c r="Z28" s="94" t="str">
        <f t="shared" si="26"/>
        <v/>
      </c>
      <c r="AA28" s="94" t="str">
        <f t="shared" si="27"/>
        <v/>
      </c>
      <c r="AB28" s="94" t="str">
        <f t="shared" si="28"/>
        <v/>
      </c>
      <c r="AC28" s="94" t="str">
        <f t="shared" si="29"/>
        <v/>
      </c>
      <c r="AD28" s="94" t="str">
        <f t="shared" si="30"/>
        <v/>
      </c>
      <c r="AE28" s="94" t="str">
        <f t="shared" si="31"/>
        <v/>
      </c>
      <c r="AF28" s="94" t="str">
        <f t="shared" si="32"/>
        <v/>
      </c>
      <c r="AG28" s="94" t="str">
        <f t="shared" si="33"/>
        <v/>
      </c>
      <c r="AH28" s="94" t="str">
        <f t="shared" si="34"/>
        <v/>
      </c>
      <c r="AI28" s="94" t="str">
        <f t="shared" si="35"/>
        <v/>
      </c>
      <c r="AJ28" s="94" t="str">
        <f t="shared" si="36"/>
        <v/>
      </c>
      <c r="AK28" s="94" t="str">
        <f t="shared" si="37"/>
        <v/>
      </c>
      <c r="AL28" s="94" t="str">
        <f t="shared" si="38"/>
        <v/>
      </c>
      <c r="AM28" s="94" t="str">
        <f t="shared" si="39"/>
        <v/>
      </c>
      <c r="AN28" s="94" t="str">
        <f t="shared" si="40"/>
        <v/>
      </c>
      <c r="AO28" s="94" t="str">
        <f t="shared" si="41"/>
        <v/>
      </c>
      <c r="AP28" s="94" t="str">
        <f t="shared" si="42"/>
        <v/>
      </c>
      <c r="AQ28" s="94" t="str">
        <f t="shared" si="43"/>
        <v/>
      </c>
      <c r="AR28" s="94" t="str">
        <f t="shared" si="44"/>
        <v/>
      </c>
      <c r="AS28" s="94" t="str">
        <f t="shared" si="45"/>
        <v/>
      </c>
      <c r="AT28" s="94" t="str">
        <f t="shared" si="46"/>
        <v/>
      </c>
      <c r="AU28" s="94" t="str">
        <f t="shared" si="47"/>
        <v/>
      </c>
      <c r="AV28" s="94" t="str">
        <f t="shared" si="48"/>
        <v/>
      </c>
      <c r="AW28" s="94" t="str">
        <f t="shared" si="49"/>
        <v/>
      </c>
      <c r="AX28" s="94" t="str">
        <f t="shared" si="50"/>
        <v/>
      </c>
      <c r="AY28" s="94" t="str">
        <f t="shared" si="51"/>
        <v/>
      </c>
      <c r="AZ28" s="1"/>
      <c r="BA28" s="128"/>
      <c r="BB28" s="1"/>
      <c r="BC28" s="1"/>
      <c r="BL28" s="94" t="str">
        <f>IF(Planner!B21="","",IF(AND(Planner!B20="",Planner!B22="",Planner!A21="",Planner!C21=""),"S",IF(AND(Planner!B20&lt;&gt;"",Planner!C21&lt;&gt;"",Planner!B22&lt;&gt;"",Planner!A21&lt;&gt;""),"M",IF(AND(Planner!B20&lt;&gt;"",Planner!B22&lt;&gt;"",Planner!A21="",Planner!C21=""),"CL",IF(AND(Planner!A21&lt;&gt;"",Planner!C21&lt;&gt;"",Planner!B20="",Planner!B22=""),"RW",IF((SUM(IF(Planner!B20="",1,0),(IF(Planner!C21="",1,0)),(IF(Planner!B22="",1,0)),(IF(Planner!A21="",1,0))))&gt;2,"E",(IF(Planner!B20="","T","")&amp;(IF(Planner!B22="","B",""))&amp;(IF(Planner!A21="","L",""))&amp;(IF(Planner!C21="","R","")))))))))</f>
        <v/>
      </c>
      <c r="BM28" s="94" t="str">
        <f>IF(Planner!C21="","",IF(AND(Planner!C20="",Planner!C22="",Planner!B21="",Planner!D21=""),"S",IF(AND(Planner!C20&lt;&gt;"",Planner!D21&lt;&gt;"",Planner!C22&lt;&gt;"",Planner!B21&lt;&gt;""),"M",IF(AND(Planner!C20&lt;&gt;"",Planner!C22&lt;&gt;"",Planner!B21="",Planner!D21=""),"CL",IF(AND(Planner!B21&lt;&gt;"",Planner!D21&lt;&gt;"",Planner!C20="",Planner!C22=""),"RW",IF((SUM(IF(Planner!C20="",1,0),(IF(Planner!D21="",1,0)),(IF(Planner!C22="",1,0)),(IF(Planner!B21="",1,0))))&gt;2,"E",(IF(Planner!C20="","T","")&amp;(IF(Planner!C22="","B",""))&amp;(IF(Planner!B21="","L",""))&amp;(IF(Planner!D21="","R","")))))))))</f>
        <v/>
      </c>
      <c r="BN28" s="94" t="str">
        <f>IF(Planner!D21="","",IF(AND(Planner!D20="",Planner!D22="",Planner!C21="",Planner!E21=""),"S",IF(AND(Planner!D20&lt;&gt;"",Planner!E21&lt;&gt;"",Planner!D22&lt;&gt;"",Planner!C21&lt;&gt;""),"M",IF(AND(Planner!D20&lt;&gt;"",Planner!D22&lt;&gt;"",Planner!C21="",Planner!E21=""),"CL",IF(AND(Planner!C21&lt;&gt;"",Planner!E21&lt;&gt;"",Planner!D20="",Planner!D22=""),"RW",IF((SUM(IF(Planner!D20="",1,0),(IF(Planner!E21="",1,0)),(IF(Planner!D22="",1,0)),(IF(Planner!C21="",1,0))))&gt;2,"E",(IF(Planner!D20="","T","")&amp;(IF(Planner!D22="","B",""))&amp;(IF(Planner!C21="","L",""))&amp;(IF(Planner!E21="","R","")))))))))</f>
        <v/>
      </c>
      <c r="BO28" s="94" t="str">
        <f>IF(Planner!E21="","",IF(AND(Planner!E20="",Planner!E22="",Planner!D21="",Planner!F21=""),"S",IF(AND(Planner!E20&lt;&gt;"",Planner!F21&lt;&gt;"",Planner!E22&lt;&gt;"",Planner!D21&lt;&gt;""),"M",IF(AND(Planner!E20&lt;&gt;"",Planner!E22&lt;&gt;"",Planner!D21="",Planner!F21=""),"CL",IF(AND(Planner!D21&lt;&gt;"",Planner!F21&lt;&gt;"",Planner!E20="",Planner!E22=""),"RW",IF((SUM(IF(Planner!E20="",1,0),(IF(Planner!F21="",1,0)),(IF(Planner!E22="",1,0)),(IF(Planner!D21="",1,0))))&gt;2,"E",(IF(Planner!E20="","T","")&amp;(IF(Planner!E22="","B",""))&amp;(IF(Planner!D21="","L",""))&amp;(IF(Planner!F21="","R","")))))))))</f>
        <v/>
      </c>
      <c r="BP28" s="94" t="str">
        <f>IF(Planner!F21="","",IF(AND(Planner!F20="",Planner!F22="",Planner!E21="",Planner!G21=""),"S",IF(AND(Planner!F20&lt;&gt;"",Planner!G21&lt;&gt;"",Planner!F22&lt;&gt;"",Planner!E21&lt;&gt;""),"M",IF(AND(Planner!F20&lt;&gt;"",Planner!F22&lt;&gt;"",Planner!E21="",Planner!G21=""),"CL",IF(AND(Planner!E21&lt;&gt;"",Planner!G21&lt;&gt;"",Planner!F20="",Planner!F22=""),"RW",IF((SUM(IF(Planner!F20="",1,0),(IF(Planner!G21="",1,0)),(IF(Planner!F22="",1,0)),(IF(Planner!E21="",1,0))))&gt;2,"E",(IF(Planner!F20="","T","")&amp;(IF(Planner!F22="","B",""))&amp;(IF(Planner!E21="","L",""))&amp;(IF(Planner!G21="","R","")))))))))</f>
        <v/>
      </c>
      <c r="BQ28" s="94" t="str">
        <f>IF(Planner!G21="","",IF(AND(Planner!G20="",Planner!G22="",Planner!F21="",Planner!H21=""),"S",IF(AND(Planner!G20&lt;&gt;"",Planner!H21&lt;&gt;"",Planner!G22&lt;&gt;"",Planner!F21&lt;&gt;""),"M",IF(AND(Planner!G20&lt;&gt;"",Planner!G22&lt;&gt;"",Planner!F21="",Planner!H21=""),"CL",IF(AND(Planner!F21&lt;&gt;"",Planner!H21&lt;&gt;"",Planner!G20="",Planner!G22=""),"RW",IF((SUM(IF(Planner!G20="",1,0),(IF(Planner!H21="",1,0)),(IF(Planner!G22="",1,0)),(IF(Planner!F21="",1,0))))&gt;2,"E",(IF(Planner!G20="","T","")&amp;(IF(Planner!G22="","B",""))&amp;(IF(Planner!F21="","L",""))&amp;(IF(Planner!H21="","R","")))))))))</f>
        <v/>
      </c>
      <c r="BR28" s="94" t="str">
        <f>IF(Planner!H21="","",IF(AND(Planner!H20="",Planner!H22="",Planner!G21="",Planner!I21=""),"S",IF(AND(Planner!H20&lt;&gt;"",Planner!I21&lt;&gt;"",Planner!H22&lt;&gt;"",Planner!G21&lt;&gt;""),"M",IF(AND(Planner!H20&lt;&gt;"",Planner!H22&lt;&gt;"",Planner!G21="",Planner!I21=""),"CL",IF(AND(Planner!G21&lt;&gt;"",Planner!I21&lt;&gt;"",Planner!H20="",Planner!H22=""),"RW",IF((SUM(IF(Planner!H20="",1,0),(IF(Planner!I21="",1,0)),(IF(Planner!H22="",1,0)),(IF(Planner!G21="",1,0))))&gt;2,"E",(IF(Planner!H20="","T","")&amp;(IF(Planner!H22="","B",""))&amp;(IF(Planner!G21="","L",""))&amp;(IF(Planner!I21="","R","")))))))))</f>
        <v/>
      </c>
      <c r="BS28" s="94" t="str">
        <f>IF(Planner!I21="","",IF(AND(Planner!I20="",Planner!I22="",Planner!H21="",Planner!J21=""),"S",IF(AND(Planner!I20&lt;&gt;"",Planner!J21&lt;&gt;"",Planner!I22&lt;&gt;"",Planner!H21&lt;&gt;""),"M",IF(AND(Planner!I20&lt;&gt;"",Planner!I22&lt;&gt;"",Planner!H21="",Planner!J21=""),"CL",IF(AND(Planner!H21&lt;&gt;"",Planner!J21&lt;&gt;"",Planner!I20="",Planner!I22=""),"RW",IF((SUM(IF(Planner!I20="",1,0),(IF(Planner!J21="",1,0)),(IF(Planner!I22="",1,0)),(IF(Planner!H21="",1,0))))&gt;2,"E",(IF(Planner!I20="","T","")&amp;(IF(Planner!I22="","B",""))&amp;(IF(Planner!H21="","L",""))&amp;(IF(Planner!J21="","R","")))))))))</f>
        <v/>
      </c>
      <c r="BT28" s="94" t="str">
        <f>IF(Planner!J21="","",IF(AND(Planner!J20="",Planner!J22="",Planner!I21="",Planner!K21=""),"S",IF(AND(Planner!J20&lt;&gt;"",Planner!K21&lt;&gt;"",Planner!J22&lt;&gt;"",Planner!I21&lt;&gt;""),"M",IF(AND(Planner!J20&lt;&gt;"",Planner!J22&lt;&gt;"",Planner!I21="",Planner!K21=""),"CL",IF(AND(Planner!I21&lt;&gt;"",Planner!K21&lt;&gt;"",Planner!J20="",Planner!J22=""),"RW",IF((SUM(IF(Planner!J20="",1,0),(IF(Planner!K21="",1,0)),(IF(Planner!J22="",1,0)),(IF(Planner!I21="",1,0))))&gt;2,"E",(IF(Planner!J20="","T","")&amp;(IF(Planner!J22="","B",""))&amp;(IF(Planner!I21="","L",""))&amp;(IF(Planner!K21="","R","")))))))))</f>
        <v/>
      </c>
      <c r="BU28" s="94" t="str">
        <f>IF(Planner!K21="","",IF(AND(Planner!K20="",Planner!K22="",Planner!J21="",Planner!L21=""),"S",IF(AND(Planner!K20&lt;&gt;"",Planner!L21&lt;&gt;"",Planner!K22&lt;&gt;"",Planner!J21&lt;&gt;""),"M",IF(AND(Planner!K20&lt;&gt;"",Planner!K22&lt;&gt;"",Planner!J21="",Planner!L21=""),"CL",IF(AND(Planner!J21&lt;&gt;"",Planner!L21&lt;&gt;"",Planner!K20="",Planner!K22=""),"RW",IF((SUM(IF(Planner!K20="",1,0),(IF(Planner!L21="",1,0)),(IF(Planner!K22="",1,0)),(IF(Planner!J21="",1,0))))&gt;2,"E",(IF(Planner!K20="","T","")&amp;(IF(Planner!K22="","B",""))&amp;(IF(Planner!J21="","L",""))&amp;(IF(Planner!L21="","R","")))))))))</f>
        <v/>
      </c>
      <c r="BV28" s="94" t="str">
        <f>IF(Planner!L21="","",IF(AND(Planner!L20="",Planner!L22="",Planner!K21="",Planner!M21=""),"S",IF(AND(Planner!L20&lt;&gt;"",Planner!M21&lt;&gt;"",Planner!L22&lt;&gt;"",Planner!K21&lt;&gt;""),"M",IF(AND(Planner!L20&lt;&gt;"",Planner!L22&lt;&gt;"",Planner!K21="",Planner!M21=""),"CL",IF(AND(Planner!K21&lt;&gt;"",Planner!M21&lt;&gt;"",Planner!L20="",Planner!L22=""),"RW",IF((SUM(IF(Planner!L20="",1,0),(IF(Planner!M21="",1,0)),(IF(Planner!L22="",1,0)),(IF(Planner!K21="",1,0))))&gt;2,"E",(IF(Planner!L20="","T","")&amp;(IF(Planner!L22="","B",""))&amp;(IF(Planner!K21="","L",""))&amp;(IF(Planner!M21="","R","")))))))))</f>
        <v/>
      </c>
      <c r="BW28" s="94" t="str">
        <f>IF(Planner!M21="","",IF(AND(Planner!M20="",Planner!M22="",Planner!L21="",Planner!N21=""),"S",IF(AND(Planner!M20&lt;&gt;"",Planner!N21&lt;&gt;"",Planner!M22&lt;&gt;"",Planner!L21&lt;&gt;""),"M",IF(AND(Planner!M20&lt;&gt;"",Planner!M22&lt;&gt;"",Planner!L21="",Planner!N21=""),"CL",IF(AND(Planner!L21&lt;&gt;"",Planner!N21&lt;&gt;"",Planner!M20="",Planner!M22=""),"RW",IF((SUM(IF(Planner!M20="",1,0),(IF(Planner!N21="",1,0)),(IF(Planner!M22="",1,0)),(IF(Planner!L21="",1,0))))&gt;2,"E",(IF(Planner!M20="","T","")&amp;(IF(Planner!M22="","B",""))&amp;(IF(Planner!L21="","L",""))&amp;(IF(Planner!N21="","R","")))))))))</f>
        <v/>
      </c>
      <c r="BX28" s="94" t="str">
        <f>IF(Planner!N21="","",IF(AND(Planner!N20="",Planner!N22="",Planner!M21="",Planner!O21=""),"S",IF(AND(Planner!N20&lt;&gt;"",Planner!O21&lt;&gt;"",Planner!N22&lt;&gt;"",Planner!M21&lt;&gt;""),"M",IF(AND(Planner!N20&lt;&gt;"",Planner!N22&lt;&gt;"",Planner!M21="",Planner!O21=""),"CL",IF(AND(Planner!M21&lt;&gt;"",Planner!O21&lt;&gt;"",Planner!N20="",Planner!N22=""),"RW",IF((SUM(IF(Planner!N20="",1,0),(IF(Planner!O21="",1,0)),(IF(Planner!N22="",1,0)),(IF(Planner!M21="",1,0))))&gt;2,"E",(IF(Planner!N20="","T","")&amp;(IF(Planner!N22="","B",""))&amp;(IF(Planner!M21="","L",""))&amp;(IF(Planner!O21="","R","")))))))))</f>
        <v/>
      </c>
      <c r="BY28" s="94" t="str">
        <f>IF(Planner!O21="","",IF(AND(Planner!O20="",Planner!O22="",Planner!N21="",Planner!P21=""),"S",IF(AND(Planner!O20&lt;&gt;"",Planner!P21&lt;&gt;"",Planner!O22&lt;&gt;"",Planner!N21&lt;&gt;""),"M",IF(AND(Planner!O20&lt;&gt;"",Planner!O22&lt;&gt;"",Planner!N21="",Planner!P21=""),"CL",IF(AND(Planner!N21&lt;&gt;"",Planner!P21&lt;&gt;"",Planner!O20="",Planner!O22=""),"RW",IF((SUM(IF(Planner!O20="",1,0),(IF(Planner!P21="",1,0)),(IF(Planner!O22="",1,0)),(IF(Planner!N21="",1,0))))&gt;2,"E",(IF(Planner!O20="","T","")&amp;(IF(Planner!O22="","B",""))&amp;(IF(Planner!N21="","L",""))&amp;(IF(Planner!P21="","R","")))))))))</f>
        <v/>
      </c>
      <c r="BZ28" s="94" t="str">
        <f>IF(Planner!P21="","",IF(AND(Planner!P20="",Planner!P22="",Planner!O21="",Planner!Q21=""),"S",IF(AND(Planner!P20&lt;&gt;"",Planner!Q21&lt;&gt;"",Planner!P22&lt;&gt;"",Planner!O21&lt;&gt;""),"M",IF(AND(Planner!P20&lt;&gt;"",Planner!P22&lt;&gt;"",Planner!O21="",Planner!Q21=""),"CL",IF(AND(Planner!O21&lt;&gt;"",Planner!Q21&lt;&gt;"",Planner!P20="",Planner!P22=""),"RW",IF((SUM(IF(Planner!P20="",1,0),(IF(Planner!Q21="",1,0)),(IF(Planner!P22="",1,0)),(IF(Planner!O21="",1,0))))&gt;2,"E",(IF(Planner!P20="","T","")&amp;(IF(Planner!P22="","B",""))&amp;(IF(Planner!O21="","L",""))&amp;(IF(Planner!Q21="","R","")))))))))</f>
        <v/>
      </c>
      <c r="CA28" s="94" t="str">
        <f>IF(Planner!Q21="","",IF(AND(Planner!Q20="",Planner!Q22="",Planner!P21="",Planner!R21=""),"S",IF(AND(Planner!Q20&lt;&gt;"",Planner!R21&lt;&gt;"",Planner!Q22&lt;&gt;"",Planner!P21&lt;&gt;""),"M",IF(AND(Planner!Q20&lt;&gt;"",Planner!Q22&lt;&gt;"",Planner!P21="",Planner!R21=""),"CL",IF(AND(Planner!P21&lt;&gt;"",Planner!R21&lt;&gt;"",Planner!Q20="",Planner!Q22=""),"RW",IF((SUM(IF(Planner!Q20="",1,0),(IF(Planner!R21="",1,0)),(IF(Planner!Q22="",1,0)),(IF(Planner!P21="",1,0))))&gt;2,"E",(IF(Planner!Q20="","T","")&amp;(IF(Planner!Q22="","B",""))&amp;(IF(Planner!P21="","L",""))&amp;(IF(Planner!R21="","R","")))))))))</f>
        <v/>
      </c>
      <c r="CB28" s="94" t="str">
        <f>IF(Planner!R21="","",IF(AND(Planner!R20="",Planner!R22="",Planner!Q21="",Planner!S21=""),"S",IF(AND(Planner!R20&lt;&gt;"",Planner!S21&lt;&gt;"",Planner!R22&lt;&gt;"",Planner!Q21&lt;&gt;""),"M",IF(AND(Planner!R20&lt;&gt;"",Planner!R22&lt;&gt;"",Planner!Q21="",Planner!S21=""),"CL",IF(AND(Planner!Q21&lt;&gt;"",Planner!S21&lt;&gt;"",Planner!R20="",Planner!R22=""),"RW",IF((SUM(IF(Planner!R20="",1,0),(IF(Planner!S21="",1,0)),(IF(Planner!R22="",1,0)),(IF(Planner!Q21="",1,0))))&gt;2,"E",(IF(Planner!R20="","T","")&amp;(IF(Planner!R22="","B",""))&amp;(IF(Planner!Q21="","L",""))&amp;(IF(Planner!S21="","R","")))))))))</f>
        <v/>
      </c>
      <c r="CC28" s="94" t="str">
        <f>IF(Planner!S21="","",IF(AND(Planner!S20="",Planner!S22="",Planner!R21="",Planner!T21=""),"S",IF(AND(Planner!S20&lt;&gt;"",Planner!T21&lt;&gt;"",Planner!S22&lt;&gt;"",Planner!R21&lt;&gt;""),"M",IF(AND(Planner!S20&lt;&gt;"",Planner!S22&lt;&gt;"",Planner!R21="",Planner!T21=""),"CL",IF(AND(Planner!R21&lt;&gt;"",Planner!T21&lt;&gt;"",Planner!S20="",Planner!S22=""),"RW",IF((SUM(IF(Planner!S20="",1,0),(IF(Planner!T21="",1,0)),(IF(Planner!S22="",1,0)),(IF(Planner!R21="",1,0))))&gt;2,"E",(IF(Planner!S20="","T","")&amp;(IF(Planner!S22="","B",""))&amp;(IF(Planner!R21="","L",""))&amp;(IF(Planner!T21="","R","")))))))))</f>
        <v/>
      </c>
      <c r="CD28" s="94" t="str">
        <f>IF(Planner!T21="","",IF(AND(Planner!T20="",Planner!T22="",Planner!S21="",Planner!U21=""),"S",IF(AND(Planner!T20&lt;&gt;"",Planner!U21&lt;&gt;"",Planner!T22&lt;&gt;"",Planner!S21&lt;&gt;""),"M",IF(AND(Planner!T20&lt;&gt;"",Planner!T22&lt;&gt;"",Planner!S21="",Planner!U21=""),"CL",IF(AND(Planner!S21&lt;&gt;"",Planner!U21&lt;&gt;"",Planner!T20="",Planner!T22=""),"RW",IF((SUM(IF(Planner!T20="",1,0),(IF(Planner!U21="",1,0)),(IF(Planner!T22="",1,0)),(IF(Planner!S21="",1,0))))&gt;2,"E",(IF(Planner!T20="","T","")&amp;(IF(Planner!T22="","B",""))&amp;(IF(Planner!S21="","L",""))&amp;(IF(Planner!U21="","R","")))))))))</f>
        <v/>
      </c>
      <c r="CE28" s="94" t="str">
        <f>IF(Planner!U21="","",IF(AND(Planner!U20="",Planner!U22="",Planner!T21="",Planner!V21=""),"S",IF(AND(Planner!U20&lt;&gt;"",Planner!V21&lt;&gt;"",Planner!U22&lt;&gt;"",Planner!T21&lt;&gt;""),"M",IF(AND(Planner!U20&lt;&gt;"",Planner!U22&lt;&gt;"",Planner!T21="",Planner!V21=""),"CL",IF(AND(Planner!T21&lt;&gt;"",Planner!V21&lt;&gt;"",Planner!U20="",Planner!U22=""),"RW",IF((SUM(IF(Planner!U20="",1,0),(IF(Planner!V21="",1,0)),(IF(Planner!U22="",1,0)),(IF(Planner!T21="",1,0))))&gt;2,"E",(IF(Planner!U20="","T","")&amp;(IF(Planner!U22="","B",""))&amp;(IF(Planner!T21="","L",""))&amp;(IF(Planner!V21="","R","")))))))))</f>
        <v/>
      </c>
      <c r="CF28" s="94" t="str">
        <f>IF(Planner!V21="","",IF(AND(Planner!V20="",Planner!V22="",Planner!U21="",Planner!W21=""),"S",IF(AND(Planner!V20&lt;&gt;"",Planner!W21&lt;&gt;"",Planner!V22&lt;&gt;"",Planner!U21&lt;&gt;""),"M",IF(AND(Planner!V20&lt;&gt;"",Planner!V22&lt;&gt;"",Planner!U21="",Planner!W21=""),"CL",IF(AND(Planner!U21&lt;&gt;"",Planner!W21&lt;&gt;"",Planner!V20="",Planner!V22=""),"RW",IF((SUM(IF(Planner!V20="",1,0),(IF(Planner!W21="",1,0)),(IF(Planner!V22="",1,0)),(IF(Planner!U21="",1,0))))&gt;2,"E",(IF(Planner!V20="","T","")&amp;(IF(Planner!V22="","B",""))&amp;(IF(Planner!U21="","L",""))&amp;(IF(Planner!W21="","R","")))))))))</f>
        <v/>
      </c>
      <c r="CG28" s="94" t="str">
        <f>IF(Planner!W21="","",IF(AND(Planner!W20="",Planner!W22="",Planner!V21="",Planner!X21=""),"S",IF(AND(Planner!W20&lt;&gt;"",Planner!X21&lt;&gt;"",Planner!W22&lt;&gt;"",Planner!V21&lt;&gt;""),"M",IF(AND(Planner!W20&lt;&gt;"",Planner!W22&lt;&gt;"",Planner!V21="",Planner!X21=""),"CL",IF(AND(Planner!V21&lt;&gt;"",Planner!X21&lt;&gt;"",Planner!W20="",Planner!W22=""),"RW",IF((SUM(IF(Planner!W20="",1,0),(IF(Planner!X21="",1,0)),(IF(Planner!W22="",1,0)),(IF(Planner!V21="",1,0))))&gt;2,"E",(IF(Planner!W20="","T","")&amp;(IF(Planner!W22="","B",""))&amp;(IF(Planner!V21="","L",""))&amp;(IF(Planner!X21="","R","")))))))))</f>
        <v/>
      </c>
      <c r="CH28" s="94" t="str">
        <f>IF(Planner!X21="","",IF(AND(Planner!X20="",Planner!X22="",Planner!W21="",Planner!Y21=""),"S",IF(AND(Planner!X20&lt;&gt;"",Planner!Y21&lt;&gt;"",Planner!X22&lt;&gt;"",Planner!W21&lt;&gt;""),"M",IF(AND(Planner!X20&lt;&gt;"",Planner!X22&lt;&gt;"",Planner!W21="",Planner!Y21=""),"CL",IF(AND(Planner!W21&lt;&gt;"",Planner!Y21&lt;&gt;"",Planner!X20="",Planner!X22=""),"RW",IF((SUM(IF(Planner!X20="",1,0),(IF(Planner!Y21="",1,0)),(IF(Planner!X22="",1,0)),(IF(Planner!W21="",1,0))))&gt;2,"E",(IF(Planner!X20="","T","")&amp;(IF(Planner!X22="","B",""))&amp;(IF(Planner!W21="","L",""))&amp;(IF(Planner!Y21="","R","")))))))))</f>
        <v/>
      </c>
      <c r="CI28" s="94" t="str">
        <f>IF(Planner!Y21="","",IF(AND(Planner!Y20="",Planner!Y22="",Planner!X21="",Planner!Z21=""),"S",IF(AND(Planner!Y20&lt;&gt;"",Planner!Z21&lt;&gt;"",Planner!Y22&lt;&gt;"",Planner!X21&lt;&gt;""),"M",IF(AND(Planner!Y20&lt;&gt;"",Planner!Y22&lt;&gt;"",Planner!X21="",Planner!Z21=""),"CL",IF(AND(Planner!X21&lt;&gt;"",Planner!Z21&lt;&gt;"",Planner!Y20="",Planner!Y22=""),"RW",IF((SUM(IF(Planner!Y20="",1,0),(IF(Planner!Z21="",1,0)),(IF(Planner!Y22="",1,0)),(IF(Planner!X21="",1,0))))&gt;2,"E",(IF(Planner!Y20="","T","")&amp;(IF(Planner!Y22="","B",""))&amp;(IF(Planner!X21="","L",""))&amp;(IF(Planner!Z21="","R","")))))))))</f>
        <v/>
      </c>
      <c r="CJ28" s="94" t="str">
        <f>IF(Planner!Z21="","",IF(AND(Planner!Z20="",Planner!Z22="",Planner!Y21="",Planner!AA21=""),"S",IF(AND(Planner!Z20&lt;&gt;"",Planner!AA21&lt;&gt;"",Planner!Z22&lt;&gt;"",Planner!Y21&lt;&gt;""),"M",IF(AND(Planner!Z20&lt;&gt;"",Planner!Z22&lt;&gt;"",Planner!Y21="",Planner!AA21=""),"CL",IF(AND(Planner!Y21&lt;&gt;"",Planner!AA21&lt;&gt;"",Planner!Z20="",Planner!Z22=""),"RW",IF((SUM(IF(Planner!Z20="",1,0),(IF(Planner!AA21="",1,0)),(IF(Planner!Z22="",1,0)),(IF(Planner!Y21="",1,0))))&gt;2,"E",(IF(Planner!Z20="","T","")&amp;(IF(Planner!Z22="","B",""))&amp;(IF(Planner!Y21="","L",""))&amp;(IF(Planner!AA21="","R","")))))))))</f>
        <v/>
      </c>
      <c r="CK28" s="94" t="str">
        <f>IF(Planner!AA21="","",IF(AND(Planner!AA20="",Planner!AA22="",Planner!Z21="",Planner!AB21=""),"S",IF(AND(Planner!AA20&lt;&gt;"",Planner!AB21&lt;&gt;"",Planner!AA22&lt;&gt;"",Planner!Z21&lt;&gt;""),"M",IF(AND(Planner!AA20&lt;&gt;"",Planner!AA22&lt;&gt;"",Planner!Z21="",Planner!AB21=""),"CL",IF(AND(Planner!Z21&lt;&gt;"",Planner!AB21&lt;&gt;"",Planner!AA20="",Planner!AA22=""),"RW",IF((SUM(IF(Planner!AA20="",1,0),(IF(Planner!AB21="",1,0)),(IF(Planner!AA22="",1,0)),(IF(Planner!Z21="",1,0))))&gt;2,"E",(IF(Planner!AA20="","T","")&amp;(IF(Planner!AA22="","B",""))&amp;(IF(Planner!Z21="","L",""))&amp;(IF(Planner!AB21="","R","")))))))))</f>
        <v/>
      </c>
      <c r="CL28" s="94" t="str">
        <f>IF(Planner!AB21="","",IF(AND(Planner!AB20="",Planner!AB22="",Planner!AA21="",Planner!AC21=""),"S",IF(AND(Planner!AB20&lt;&gt;"",Planner!AC21&lt;&gt;"",Planner!AB22&lt;&gt;"",Planner!AA21&lt;&gt;""),"M",IF(AND(Planner!AB20&lt;&gt;"",Planner!AB22&lt;&gt;"",Planner!AA21="",Planner!AC21=""),"CL",IF(AND(Planner!AA21&lt;&gt;"",Planner!AC21&lt;&gt;"",Planner!AB20="",Planner!AB22=""),"RW",IF((SUM(IF(Planner!AB20="",1,0),(IF(Planner!AC21="",1,0)),(IF(Planner!AB22="",1,0)),(IF(Planner!AA21="",1,0))))&gt;2,"E",(IF(Planner!AB20="","T","")&amp;(IF(Planner!AB22="","B",""))&amp;(IF(Planner!AA21="","L",""))&amp;(IF(Planner!AC21="","R","")))))))))</f>
        <v/>
      </c>
      <c r="CM28" s="94" t="str">
        <f>IF(Planner!AC21="","",IF(AND(Planner!AC20="",Planner!AC22="",Planner!AB21="",Planner!AD21=""),"S",IF(AND(Planner!AC20&lt;&gt;"",Planner!AD21&lt;&gt;"",Planner!AC22&lt;&gt;"",Planner!AB21&lt;&gt;""),"M",IF(AND(Planner!AC20&lt;&gt;"",Planner!AC22&lt;&gt;"",Planner!AB21="",Planner!AD21=""),"CL",IF(AND(Planner!AB21&lt;&gt;"",Planner!AD21&lt;&gt;"",Planner!AC20="",Planner!AC22=""),"RW",IF((SUM(IF(Planner!AC20="",1,0),(IF(Planner!AD21="",1,0)),(IF(Planner!AC22="",1,0)),(IF(Planner!AB21="",1,0))))&gt;2,"E",(IF(Planner!AC20="","T","")&amp;(IF(Planner!AC22="","B",""))&amp;(IF(Planner!AB21="","L",""))&amp;(IF(Planner!AD21="","R","")))))))))</f>
        <v/>
      </c>
      <c r="CN28" s="94" t="str">
        <f>IF(Planner!AD21="","",IF(AND(Planner!AD20="",Planner!AD22="",Planner!AC21="",Planner!AE21=""),"S",IF(AND(Planner!AD20&lt;&gt;"",Planner!AE21&lt;&gt;"",Planner!AD22&lt;&gt;"",Planner!AC21&lt;&gt;""),"M",IF(AND(Planner!AD20&lt;&gt;"",Planner!AD22&lt;&gt;"",Planner!AC21="",Planner!AE21=""),"CL",IF(AND(Planner!AC21&lt;&gt;"",Planner!AE21&lt;&gt;"",Planner!AD20="",Planner!AD22=""),"RW",IF((SUM(IF(Planner!AD20="",1,0),(IF(Planner!AE21="",1,0)),(IF(Planner!AD22="",1,0)),(IF(Planner!AC21="",1,0))))&gt;2,"E",(IF(Planner!AD20="","T","")&amp;(IF(Planner!AD22="","B",""))&amp;(IF(Planner!AC21="","L",""))&amp;(IF(Planner!AE21="","R","")))))))))</f>
        <v/>
      </c>
      <c r="CO28" s="94" t="str">
        <f>IF(Planner!AE21="","",IF(AND(Planner!AE20="",Planner!AE22="",Planner!AD21="",Planner!AF21=""),"S",IF(AND(Planner!AE20&lt;&gt;"",Planner!AF21&lt;&gt;"",Planner!AE22&lt;&gt;"",Planner!AD21&lt;&gt;""),"M",IF(AND(Planner!AE20&lt;&gt;"",Planner!AE22&lt;&gt;"",Planner!AD21="",Planner!AF21=""),"CL",IF(AND(Planner!AD21&lt;&gt;"",Planner!AF21&lt;&gt;"",Planner!AE20="",Planner!AE22=""),"RW",IF((SUM(IF(Planner!AE20="",1,0),(IF(Planner!AF21="",1,0)),(IF(Planner!AE22="",1,0)),(IF(Planner!AD21="",1,0))))&gt;2,"E",(IF(Planner!AE20="","T","")&amp;(IF(Planner!AE22="","B",""))&amp;(IF(Planner!AD21="","L",""))&amp;(IF(Planner!AF21="","R","")))))))))</f>
        <v/>
      </c>
      <c r="CP28" s="94" t="str">
        <f>IF(Planner!AF21="","",IF(AND(Planner!AF20="",Planner!AF22="",Planner!AE21="",Planner!AG21=""),"S",IF(AND(Planner!AF20&lt;&gt;"",Planner!AG21&lt;&gt;"",Planner!AF22&lt;&gt;"",Planner!AE21&lt;&gt;""),"M",IF(AND(Planner!AF20&lt;&gt;"",Planner!AF22&lt;&gt;"",Planner!AE21="",Planner!AG21=""),"CL",IF(AND(Planner!AE21&lt;&gt;"",Planner!AG21&lt;&gt;"",Planner!AF20="",Planner!AF22=""),"RW",IF((SUM(IF(Planner!AF20="",1,0),(IF(Planner!AG21="",1,0)),(IF(Planner!AF22="",1,0)),(IF(Planner!AE21="",1,0))))&gt;2,"E",(IF(Planner!AF20="","T","")&amp;(IF(Planner!AF22="","B",""))&amp;(IF(Planner!AE21="","L",""))&amp;(IF(Planner!AG21="","R","")))))))))</f>
        <v/>
      </c>
      <c r="CQ28" s="94" t="str">
        <f>IF(Planner!AG21="","",IF(AND(Planner!AG20="",Planner!AG22="",Planner!AF21="",Planner!AH21=""),"S",IF(AND(Planner!AG20&lt;&gt;"",Planner!AH21&lt;&gt;"",Planner!AG22&lt;&gt;"",Planner!AF21&lt;&gt;""),"M",IF(AND(Planner!AG20&lt;&gt;"",Planner!AG22&lt;&gt;"",Planner!AF21="",Planner!AH21=""),"CL",IF(AND(Planner!AF21&lt;&gt;"",Planner!AH21&lt;&gt;"",Planner!AG20="",Planner!AG22=""),"RW",IF((SUM(IF(Planner!AG20="",1,0),(IF(Planner!AH21="",1,0)),(IF(Planner!AG22="",1,0)),(IF(Planner!AF21="",1,0))))&gt;2,"E",(IF(Planner!AG20="","T","")&amp;(IF(Planner!AG22="","B",""))&amp;(IF(Planner!AF21="","L",""))&amp;(IF(Planner!AH21="","R","")))))))))</f>
        <v/>
      </c>
      <c r="CR28" s="94" t="str">
        <f>IF(Planner!AH21="","",IF(AND(Planner!AH20="",Planner!AH22="",Planner!AG21="",Planner!AI21=""),"S",IF(AND(Planner!AH20&lt;&gt;"",Planner!AI21&lt;&gt;"",Planner!AH22&lt;&gt;"",Planner!AG21&lt;&gt;""),"M",IF(AND(Planner!AH20&lt;&gt;"",Planner!AH22&lt;&gt;"",Planner!AG21="",Planner!AI21=""),"CL",IF(AND(Planner!AG21&lt;&gt;"",Planner!AI21&lt;&gt;"",Planner!AH20="",Planner!AH22=""),"RW",IF((SUM(IF(Planner!AH20="",1,0),(IF(Planner!AI21="",1,0)),(IF(Planner!AH22="",1,0)),(IF(Planner!AG21="",1,0))))&gt;2,"E",(IF(Planner!AH20="","T","")&amp;(IF(Planner!AH22="","B",""))&amp;(IF(Planner!AG21="","L",""))&amp;(IF(Planner!AI21="","R","")))))))))</f>
        <v/>
      </c>
      <c r="CS28" s="94" t="str">
        <f>IF(Planner!AI21="","",IF(AND(Planner!AI20="",Planner!AI22="",Planner!AH21="",Planner!AJ21=""),"S",IF(AND(Planner!AI20&lt;&gt;"",Planner!AJ21&lt;&gt;"",Planner!AI22&lt;&gt;"",Planner!AH21&lt;&gt;""),"M",IF(AND(Planner!AI20&lt;&gt;"",Planner!AI22&lt;&gt;"",Planner!AH21="",Planner!AJ21=""),"CL",IF(AND(Planner!AH21&lt;&gt;"",Planner!AJ21&lt;&gt;"",Planner!AI20="",Planner!AI22=""),"RW",IF((SUM(IF(Planner!AI20="",1,0),(IF(Planner!AJ21="",1,0)),(IF(Planner!AI22="",1,0)),(IF(Planner!AH21="",1,0))))&gt;2,"E",(IF(Planner!AI20="","T","")&amp;(IF(Planner!AI22="","B",""))&amp;(IF(Planner!AH21="","L",""))&amp;(IF(Planner!AJ21="","R","")))))))))</f>
        <v/>
      </c>
      <c r="CT28" s="94" t="str">
        <f>IF(Planner!AJ21="","",IF(AND(Planner!AJ20="",Planner!AJ22="",Planner!AI21="",Planner!AK21=""),"S",IF(AND(Planner!AJ20&lt;&gt;"",Planner!AK21&lt;&gt;"",Planner!AJ22&lt;&gt;"",Planner!AI21&lt;&gt;""),"M",IF(AND(Planner!AJ20&lt;&gt;"",Planner!AJ22&lt;&gt;"",Planner!AI21="",Planner!AK21=""),"CL",IF(AND(Planner!AI21&lt;&gt;"",Planner!AK21&lt;&gt;"",Planner!AJ20="",Planner!AJ22=""),"RW",IF((SUM(IF(Planner!AJ20="",1,0),(IF(Planner!AK21="",1,0)),(IF(Planner!AJ22="",1,0)),(IF(Planner!AI21="",1,0))))&gt;2,"E",(IF(Planner!AJ20="","T","")&amp;(IF(Planner!AJ22="","B",""))&amp;(IF(Planner!AI21="","L",""))&amp;(IF(Planner!AK21="","R","")))))))))</f>
        <v/>
      </c>
      <c r="CU28" s="94" t="str">
        <f>IF(Planner!AK21="","",IF(AND(Planner!AK20="",Planner!AK22="",Planner!AJ21="",Planner!AL21=""),"S",IF(AND(Planner!AK20&lt;&gt;"",Planner!AL21&lt;&gt;"",Planner!AK22&lt;&gt;"",Planner!AJ21&lt;&gt;""),"M",IF(AND(Planner!AK20&lt;&gt;"",Planner!AK22&lt;&gt;"",Planner!AJ21="",Planner!AL21=""),"CL",IF(AND(Planner!AJ21&lt;&gt;"",Planner!AL21&lt;&gt;"",Planner!AK20="",Planner!AK22=""),"RW",IF((SUM(IF(Planner!AK20="",1,0),(IF(Planner!AL21="",1,0)),(IF(Planner!AK22="",1,0)),(IF(Planner!AJ21="",1,0))))&gt;2,"E",(IF(Planner!AK20="","T","")&amp;(IF(Planner!AK22="","B",""))&amp;(IF(Planner!AJ21="","L",""))&amp;(IF(Planner!AL21="","R","")))))))))</f>
        <v/>
      </c>
      <c r="CV28" s="94" t="str">
        <f>IF(Planner!AL21="","",IF(AND(Planner!AL20="",Planner!AL22="",Planner!AK21="",Planner!AM21=""),"S",IF(AND(Planner!AL20&lt;&gt;"",Planner!AM21&lt;&gt;"",Planner!AL22&lt;&gt;"",Planner!AK21&lt;&gt;""),"M",IF(AND(Planner!AL20&lt;&gt;"",Planner!AL22&lt;&gt;"",Planner!AK21="",Planner!AM21=""),"CL",IF(AND(Planner!AK21&lt;&gt;"",Planner!AM21&lt;&gt;"",Planner!AL20="",Planner!AL22=""),"RW",IF((SUM(IF(Planner!AL20="",1,0),(IF(Planner!AM21="",1,0)),(IF(Planner!AL22="",1,0)),(IF(Planner!AK21="",1,0))))&gt;2,"E",(IF(Planner!AL20="","T","")&amp;(IF(Planner!AL22="","B",""))&amp;(IF(Planner!AK21="","L",""))&amp;(IF(Planner!AM21="","R","")))))))))</f>
        <v/>
      </c>
      <c r="CW28" s="94" t="str">
        <f>IF(Planner!AM21="","",IF(AND(Planner!AM20="",Planner!AM22="",Planner!AL21="",Planner!AN21=""),"S",IF(AND(Planner!AM20&lt;&gt;"",Planner!AN21&lt;&gt;"",Planner!AM22&lt;&gt;"",Planner!AL21&lt;&gt;""),"M",IF(AND(Planner!AM20&lt;&gt;"",Planner!AM22&lt;&gt;"",Planner!AL21="",Planner!AN21=""),"CL",IF(AND(Planner!AL21&lt;&gt;"",Planner!AN21&lt;&gt;"",Planner!AM20="",Planner!AM22=""),"RW",IF((SUM(IF(Planner!AM20="",1,0),(IF(Planner!AN21="",1,0)),(IF(Planner!AM22="",1,0)),(IF(Planner!AL21="",1,0))))&gt;2,"E",(IF(Planner!AM20="","T","")&amp;(IF(Planner!AM22="","B",""))&amp;(IF(Planner!AL21="","L",""))&amp;(IF(Planner!AN21="","R","")))))))))</f>
        <v/>
      </c>
      <c r="CX28" s="94" t="str">
        <f>IF(Planner!AN21="","",IF(AND(Planner!AN20="",Planner!AN22="",Planner!AM21="",Planner!AO21=""),"S",IF(AND(Planner!AN20&lt;&gt;"",Planner!AO21&lt;&gt;"",Planner!AN22&lt;&gt;"",Planner!AM21&lt;&gt;""),"M",IF(AND(Planner!AN20&lt;&gt;"",Planner!AN22&lt;&gt;"",Planner!AM21="",Planner!AO21=""),"CL",IF(AND(Planner!AM21&lt;&gt;"",Planner!AO21&lt;&gt;"",Planner!AN20="",Planner!AN22=""),"RW",IF((SUM(IF(Planner!AN20="",1,0),(IF(Planner!AO21="",1,0)),(IF(Planner!AN22="",1,0)),(IF(Planner!AM21="",1,0))))&gt;2,"E",(IF(Planner!AN20="","T","")&amp;(IF(Planner!AN22="","B",""))&amp;(IF(Planner!AM21="","L",""))&amp;(IF(Planner!AO21="","R","")))))))))</f>
        <v/>
      </c>
      <c r="CY28" s="94" t="str">
        <f>IF(Planner!AO21="","",IF(AND(Planner!AO20="",Planner!AO22="",Planner!AN21="",Planner!AP21=""),"S",IF(AND(Planner!AO20&lt;&gt;"",Planner!AP21&lt;&gt;"",Planner!AO22&lt;&gt;"",Planner!AN21&lt;&gt;""),"M",IF(AND(Planner!AO20&lt;&gt;"",Planner!AO22&lt;&gt;"",Planner!AN21="",Planner!AP21=""),"CL",IF(AND(Planner!AN21&lt;&gt;"",Planner!AP21&lt;&gt;"",Planner!AO20="",Planner!AO22=""),"RW",IF((SUM(IF(Planner!AO20="",1,0),(IF(Planner!AP21="",1,0)),(IF(Planner!AO22="",1,0)),(IF(Planner!AN21="",1,0))))&gt;2,"E",(IF(Planner!AO20="","T","")&amp;(IF(Planner!AO22="","B",""))&amp;(IF(Planner!AN21="","L",""))&amp;(IF(Planner!AP21="","R","")))))))))</f>
        <v/>
      </c>
      <c r="CZ28" s="94" t="str">
        <f>IF(Planner!AP21="","",IF(AND(Planner!AP20="",Planner!AP22="",Planner!AO21="",Planner!AQ21=""),"S",IF(AND(Planner!AP20&lt;&gt;"",Planner!AQ21&lt;&gt;"",Planner!AP22&lt;&gt;"",Planner!AO21&lt;&gt;""),"M",IF(AND(Planner!AP20&lt;&gt;"",Planner!AP22&lt;&gt;"",Planner!AO21="",Planner!AQ21=""),"CL",IF(AND(Planner!AO21&lt;&gt;"",Planner!AQ21&lt;&gt;"",Planner!AP20="",Planner!AP22=""),"RW",IF((SUM(IF(Planner!AP20="",1,0),(IF(Planner!AQ21="",1,0)),(IF(Planner!AP22="",1,0)),(IF(Planner!AO21="",1,0))))&gt;2,"E",(IF(Planner!AP20="","T","")&amp;(IF(Planner!AP22="","B",""))&amp;(IF(Planner!AO21="","L",""))&amp;(IF(Planner!AQ21="","R","")))))))))</f>
        <v/>
      </c>
      <c r="DA28" s="94" t="str">
        <f>IF(Planner!AQ21="","",IF(AND(Planner!AQ20="",Planner!AQ22="",Planner!AP21="",Planner!AR21=""),"S",IF(AND(Planner!AQ20&lt;&gt;"",Planner!AR21&lt;&gt;"",Planner!AQ22&lt;&gt;"",Planner!AP21&lt;&gt;""),"M",IF(AND(Planner!AQ20&lt;&gt;"",Planner!AQ22&lt;&gt;"",Planner!AP21="",Planner!AR21=""),"CL",IF(AND(Planner!AP21&lt;&gt;"",Planner!AR21&lt;&gt;"",Planner!AQ20="",Planner!AQ22=""),"RW",IF((SUM(IF(Planner!AQ20="",1,0),(IF(Planner!AR21="",1,0)),(IF(Planner!AQ22="",1,0)),(IF(Planner!AP21="",1,0))))&gt;2,"E",(IF(Planner!AQ20="","T","")&amp;(IF(Planner!AQ22="","B",""))&amp;(IF(Planner!AP21="","L",""))&amp;(IF(Planner!AR21="","R","")))))))))</f>
        <v/>
      </c>
      <c r="DB28" s="94" t="str">
        <f>IF(Planner!AR21="","",IF(AND(Planner!AR20="",Planner!AR22="",Planner!AQ21="",Planner!AS21=""),"S",IF(AND(Planner!AR20&lt;&gt;"",Planner!AS21&lt;&gt;"",Planner!AR22&lt;&gt;"",Planner!AQ21&lt;&gt;""),"M",IF(AND(Planner!AR20&lt;&gt;"",Planner!AR22&lt;&gt;"",Planner!AQ21="",Planner!AS21=""),"CL",IF(AND(Planner!AQ21&lt;&gt;"",Planner!AS21&lt;&gt;"",Planner!AR20="",Planner!AR22=""),"RW",IF((SUM(IF(Planner!AR20="",1,0),(IF(Planner!AS21="",1,0)),(IF(Planner!AR22="",1,0)),(IF(Planner!AQ21="",1,0))))&gt;2,"E",(IF(Planner!AR20="","T","")&amp;(IF(Planner!AR22="","B",""))&amp;(IF(Planner!AQ21="","L",""))&amp;(IF(Planner!AS21="","R","")))))))))</f>
        <v/>
      </c>
      <c r="DC28" s="94" t="str">
        <f>IF(Planner!AS21="","",IF(AND(Planner!AS20="",Planner!AS22="",Planner!AR21="",Planner!AT21=""),"S",IF(AND(Planner!AS20&lt;&gt;"",Planner!AT21&lt;&gt;"",Planner!AS22&lt;&gt;"",Planner!AR21&lt;&gt;""),"M",IF(AND(Planner!AS20&lt;&gt;"",Planner!AS22&lt;&gt;"",Planner!AR21="",Planner!AT21=""),"CL",IF(AND(Planner!AR21&lt;&gt;"",Planner!AT21&lt;&gt;"",Planner!AS20="",Planner!AS22=""),"RW",IF((SUM(IF(Planner!AS20="",1,0),(IF(Planner!AT21="",1,0)),(IF(Planner!AS22="",1,0)),(IF(Planner!AR21="",1,0))))&gt;2,"E",(IF(Planner!AS20="","T","")&amp;(IF(Planner!AS22="","B",""))&amp;(IF(Planner!AR21="","L",""))&amp;(IF(Planner!AT21="","R","")))))))))</f>
        <v/>
      </c>
      <c r="DD28" s="94" t="str">
        <f>IF(Planner!AT21="","",IF(AND(Planner!AT20="",Planner!AT22="",Planner!AS21="",Planner!AU21=""),"S",IF(AND(Planner!AT20&lt;&gt;"",Planner!AU21&lt;&gt;"",Planner!AT22&lt;&gt;"",Planner!AS21&lt;&gt;""),"M",IF(AND(Planner!AT20&lt;&gt;"",Planner!AT22&lt;&gt;"",Planner!AS21="",Planner!AU21=""),"CL",IF(AND(Planner!AS21&lt;&gt;"",Planner!AU21&lt;&gt;"",Planner!AT20="",Planner!AT22=""),"RW",IF((SUM(IF(Planner!AT20="",1,0),(IF(Planner!AU21="",1,0)),(IF(Planner!AT22="",1,0)),(IF(Planner!AS21="",1,0))))&gt;2,"E",(IF(Planner!AT20="","T","")&amp;(IF(Planner!AT22="","B",""))&amp;(IF(Planner!AS21="","L",""))&amp;(IF(Planner!AU21="","R","")))))))))</f>
        <v/>
      </c>
      <c r="DE28" s="94" t="str">
        <f>IF(Planner!AU21="","",IF(AND(Planner!AU20="",Planner!AU22="",Planner!AT21="",Planner!AV21=""),"S",IF(AND(Planner!AU20&lt;&gt;"",Planner!AV21&lt;&gt;"",Planner!AU22&lt;&gt;"",Planner!AT21&lt;&gt;""),"M",IF(AND(Planner!AU20&lt;&gt;"",Planner!AU22&lt;&gt;"",Planner!AT21="",Planner!AV21=""),"CL",IF(AND(Planner!AT21&lt;&gt;"",Planner!AV21&lt;&gt;"",Planner!AU20="",Planner!AU22=""),"RW",IF((SUM(IF(Planner!AU20="",1,0),(IF(Planner!AV21="",1,0)),(IF(Planner!AU22="",1,0)),(IF(Planner!AT21="",1,0))))&gt;2,"E",(IF(Planner!AU20="","T","")&amp;(IF(Planner!AU22="","B",""))&amp;(IF(Planner!AT21="","L",""))&amp;(IF(Planner!AV21="","R","")))))))))</f>
        <v/>
      </c>
      <c r="DF28" s="94" t="str">
        <f>IF(Planner!AV21="","",IF(AND(Planner!AV20="",Planner!AV22="",Planner!AU21="",Planner!AW21=""),"S",IF(AND(Planner!AV20&lt;&gt;"",Planner!AW21&lt;&gt;"",Planner!AV22&lt;&gt;"",Planner!AU21&lt;&gt;""),"M",IF(AND(Planner!AV20&lt;&gt;"",Planner!AV22&lt;&gt;"",Planner!AU21="",Planner!AW21=""),"CL",IF(AND(Planner!AU21&lt;&gt;"",Planner!AW21&lt;&gt;"",Planner!AV20="",Planner!AV22=""),"RW",IF((SUM(IF(Planner!AV20="",1,0),(IF(Planner!AW21="",1,0)),(IF(Planner!AV22="",1,0)),(IF(Planner!AU21="",1,0))))&gt;2,"E",(IF(Planner!AV20="","T","")&amp;(IF(Planner!AV22="","B",""))&amp;(IF(Planner!AU21="","L",""))&amp;(IF(Planner!AW21="","R","")))))))))</f>
        <v/>
      </c>
      <c r="DG28" s="94" t="str">
        <f>IF(Planner!AW21="","",IF(AND(Planner!AW20="",Planner!AW22="",Planner!AV21="",Planner!AX21=""),"S",IF(AND(Planner!AW20&lt;&gt;"",Planner!AX21&lt;&gt;"",Planner!AW22&lt;&gt;"",Planner!AV21&lt;&gt;""),"M",IF(AND(Planner!AW20&lt;&gt;"",Planner!AW22&lt;&gt;"",Planner!AV21="",Planner!AX21=""),"CL",IF(AND(Planner!AV21&lt;&gt;"",Planner!AX21&lt;&gt;"",Planner!AW20="",Planner!AW22=""),"RW",IF((SUM(IF(Planner!AW20="",1,0),(IF(Planner!AX21="",1,0)),(IF(Planner!AW22="",1,0)),(IF(Planner!AV21="",1,0))))&gt;2,"E",(IF(Planner!AW20="","T","")&amp;(IF(Planner!AW22="","B",""))&amp;(IF(Planner!AV21="","L",""))&amp;(IF(Planner!AX21="","R","")))))))))</f>
        <v/>
      </c>
      <c r="DH28" s="94" t="str">
        <f>IF(Planner!AX21="","",IF(AND(Planner!AX20="",Planner!AX22="",Planner!AW21="",Planner!AY21=""),"S",IF(AND(Planner!AX20&lt;&gt;"",Planner!AY21&lt;&gt;"",Planner!AX22&lt;&gt;"",Planner!AW21&lt;&gt;""),"M",IF(AND(Planner!AX20&lt;&gt;"",Planner!AX22&lt;&gt;"",Planner!AW21="",Planner!AY21=""),"CL",IF(AND(Planner!AW21&lt;&gt;"",Planner!AY21&lt;&gt;"",Planner!AX20="",Planner!AX22=""),"RW",IF((SUM(IF(Planner!AX20="",1,0),(IF(Planner!AY21="",1,0)),(IF(Planner!AX22="",1,0)),(IF(Planner!AW21="",1,0))))&gt;2,"E",(IF(Planner!AX20="","T","")&amp;(IF(Planner!AX22="","B",""))&amp;(IF(Planner!AW21="","L",""))&amp;(IF(Planner!AY21="","R","")))))))))</f>
        <v/>
      </c>
      <c r="DI28" s="94" t="str">
        <f>IF(Planner!AY21="","",IF(AND(Planner!AY20="",Planner!AY22="",Planner!AX21="",Planner!AZ21=""),"S",IF(AND(Planner!AY20&lt;&gt;"",Planner!AZ21&lt;&gt;"",Planner!AY22&lt;&gt;"",Planner!AX21&lt;&gt;""),"M",IF(AND(Planner!AY20&lt;&gt;"",Planner!AY22&lt;&gt;"",Planner!AX21="",Planner!AZ21=""),"CL",IF(AND(Planner!AX21&lt;&gt;"",Planner!AZ21&lt;&gt;"",Planner!AY20="",Planner!AY22=""),"RW",IF((SUM(IF(Planner!AY20="",1,0),(IF(Planner!AZ21="",1,0)),(IF(Planner!AY22="",1,0)),(IF(Planner!AX21="",1,0))))&gt;2,"E",(IF(Planner!AY20="","T","")&amp;(IF(Planner!AY22="","B",""))&amp;(IF(Planner!AX21="","L",""))&amp;(IF(Planner!AZ21="","R","")))))))))</f>
        <v/>
      </c>
      <c r="DK28" s="94" t="str">
        <f t="shared" si="52"/>
        <v/>
      </c>
      <c r="DL28" s="94" t="str">
        <f t="shared" si="53"/>
        <v/>
      </c>
      <c r="DM28" s="94" t="str">
        <f t="shared" si="54"/>
        <v/>
      </c>
      <c r="DN28" s="94" t="str">
        <f t="shared" si="55"/>
        <v/>
      </c>
      <c r="DO28" s="94" t="str">
        <f t="shared" si="56"/>
        <v/>
      </c>
      <c r="DP28" s="94" t="str">
        <f t="shared" si="57"/>
        <v/>
      </c>
      <c r="DQ28" s="94" t="str">
        <f t="shared" si="58"/>
        <v/>
      </c>
      <c r="DR28" s="94" t="str">
        <f t="shared" si="59"/>
        <v/>
      </c>
      <c r="DS28" s="94" t="str">
        <f t="shared" si="60"/>
        <v/>
      </c>
      <c r="DT28" s="94" t="str">
        <f t="shared" si="61"/>
        <v/>
      </c>
      <c r="DU28" s="94" t="str">
        <f t="shared" si="62"/>
        <v/>
      </c>
      <c r="DV28" s="94" t="str">
        <f t="shared" si="63"/>
        <v/>
      </c>
      <c r="DW28" s="94" t="str">
        <f t="shared" si="64"/>
        <v/>
      </c>
      <c r="DX28" s="94" t="str">
        <f t="shared" si="65"/>
        <v/>
      </c>
      <c r="DY28" s="94" t="str">
        <f t="shared" si="66"/>
        <v/>
      </c>
      <c r="DZ28" s="94" t="str">
        <f t="shared" si="67"/>
        <v/>
      </c>
      <c r="EA28" s="94" t="str">
        <f t="shared" si="68"/>
        <v/>
      </c>
      <c r="EB28" s="94" t="str">
        <f t="shared" si="69"/>
        <v/>
      </c>
      <c r="EC28" s="94" t="str">
        <f t="shared" si="70"/>
        <v/>
      </c>
      <c r="ED28" s="94" t="str">
        <f t="shared" si="71"/>
        <v/>
      </c>
      <c r="EE28" s="94" t="str">
        <f t="shared" si="72"/>
        <v/>
      </c>
      <c r="EF28" s="94" t="str">
        <f t="shared" si="73"/>
        <v/>
      </c>
      <c r="EG28" s="94" t="str">
        <f t="shared" si="74"/>
        <v/>
      </c>
      <c r="EH28" s="94" t="str">
        <f t="shared" si="75"/>
        <v/>
      </c>
      <c r="EI28" s="94" t="str">
        <f t="shared" si="76"/>
        <v/>
      </c>
      <c r="EJ28" s="94" t="str">
        <f t="shared" si="77"/>
        <v/>
      </c>
      <c r="EK28" s="94" t="str">
        <f t="shared" si="78"/>
        <v/>
      </c>
      <c r="EL28" s="94" t="str">
        <f t="shared" si="79"/>
        <v/>
      </c>
      <c r="EM28" s="94" t="str">
        <f t="shared" si="80"/>
        <v/>
      </c>
      <c r="EN28" s="94" t="str">
        <f t="shared" si="81"/>
        <v/>
      </c>
      <c r="EO28" s="94" t="str">
        <f t="shared" si="82"/>
        <v/>
      </c>
      <c r="EP28" s="94" t="str">
        <f t="shared" si="83"/>
        <v/>
      </c>
      <c r="EQ28" s="94" t="str">
        <f t="shared" si="84"/>
        <v/>
      </c>
      <c r="ER28" s="94" t="str">
        <f t="shared" si="85"/>
        <v/>
      </c>
      <c r="ES28" s="94" t="str">
        <f t="shared" si="86"/>
        <v/>
      </c>
      <c r="ET28" s="94" t="str">
        <f t="shared" si="87"/>
        <v/>
      </c>
      <c r="EU28" s="94" t="str">
        <f t="shared" si="88"/>
        <v/>
      </c>
      <c r="EV28" s="94" t="str">
        <f t="shared" si="89"/>
        <v/>
      </c>
      <c r="EW28" s="94" t="str">
        <f t="shared" si="90"/>
        <v/>
      </c>
      <c r="EX28" s="94" t="str">
        <f t="shared" si="91"/>
        <v/>
      </c>
      <c r="EY28" s="94" t="str">
        <f t="shared" si="92"/>
        <v/>
      </c>
      <c r="EZ28" s="94" t="str">
        <f t="shared" si="93"/>
        <v/>
      </c>
      <c r="FA28" s="94" t="str">
        <f t="shared" si="94"/>
        <v/>
      </c>
      <c r="FB28" s="94" t="str">
        <f t="shared" si="95"/>
        <v/>
      </c>
      <c r="FC28" s="94" t="str">
        <f t="shared" si="96"/>
        <v/>
      </c>
      <c r="FD28" s="94" t="str">
        <f t="shared" si="97"/>
        <v/>
      </c>
      <c r="FE28" s="94" t="str">
        <f t="shared" si="98"/>
        <v/>
      </c>
      <c r="FF28" s="94" t="str">
        <f t="shared" si="99"/>
        <v/>
      </c>
      <c r="FG28" s="94" t="str">
        <f t="shared" si="100"/>
        <v/>
      </c>
      <c r="FH28" s="94" t="str">
        <f t="shared" si="101"/>
        <v/>
      </c>
    </row>
    <row r="29" spans="2:164" x14ac:dyDescent="0.25">
      <c r="B29" s="94" t="str">
        <f t="shared" si="2"/>
        <v/>
      </c>
      <c r="C29" s="94" t="str">
        <f t="shared" si="3"/>
        <v/>
      </c>
      <c r="D29" s="94" t="str">
        <f t="shared" si="4"/>
        <v/>
      </c>
      <c r="E29" s="94" t="str">
        <f t="shared" si="5"/>
        <v/>
      </c>
      <c r="F29" s="94" t="str">
        <f t="shared" si="6"/>
        <v/>
      </c>
      <c r="G29" s="94" t="str">
        <f t="shared" si="7"/>
        <v/>
      </c>
      <c r="H29" s="94" t="str">
        <f t="shared" si="8"/>
        <v/>
      </c>
      <c r="I29" s="94" t="str">
        <f t="shared" si="9"/>
        <v/>
      </c>
      <c r="J29" s="94" t="str">
        <f t="shared" si="10"/>
        <v/>
      </c>
      <c r="K29" s="94" t="str">
        <f t="shared" si="11"/>
        <v/>
      </c>
      <c r="L29" s="94" t="str">
        <f t="shared" si="12"/>
        <v/>
      </c>
      <c r="M29" s="94" t="str">
        <f t="shared" si="13"/>
        <v/>
      </c>
      <c r="N29" s="94" t="str">
        <f t="shared" si="14"/>
        <v/>
      </c>
      <c r="O29" s="94" t="str">
        <f t="shared" si="15"/>
        <v/>
      </c>
      <c r="P29" s="94" t="str">
        <f t="shared" si="16"/>
        <v/>
      </c>
      <c r="Q29" s="94" t="str">
        <f t="shared" si="17"/>
        <v/>
      </c>
      <c r="R29" s="94" t="str">
        <f t="shared" si="18"/>
        <v/>
      </c>
      <c r="S29" s="94" t="str">
        <f t="shared" si="19"/>
        <v/>
      </c>
      <c r="T29" s="94" t="str">
        <f t="shared" si="20"/>
        <v/>
      </c>
      <c r="U29" s="94" t="str">
        <f t="shared" si="21"/>
        <v/>
      </c>
      <c r="V29" s="94" t="str">
        <f t="shared" si="22"/>
        <v/>
      </c>
      <c r="W29" s="94" t="str">
        <f t="shared" si="23"/>
        <v/>
      </c>
      <c r="X29" s="94" t="str">
        <f t="shared" si="24"/>
        <v/>
      </c>
      <c r="Y29" s="94" t="str">
        <f t="shared" si="25"/>
        <v/>
      </c>
      <c r="Z29" s="94" t="str">
        <f t="shared" si="26"/>
        <v/>
      </c>
      <c r="AA29" s="94" t="str">
        <f t="shared" si="27"/>
        <v/>
      </c>
      <c r="AB29" s="94" t="str">
        <f t="shared" si="28"/>
        <v/>
      </c>
      <c r="AC29" s="94" t="str">
        <f t="shared" si="29"/>
        <v/>
      </c>
      <c r="AD29" s="94" t="str">
        <f t="shared" si="30"/>
        <v/>
      </c>
      <c r="AE29" s="94" t="str">
        <f t="shared" si="31"/>
        <v/>
      </c>
      <c r="AF29" s="94" t="str">
        <f t="shared" si="32"/>
        <v/>
      </c>
      <c r="AG29" s="94" t="str">
        <f t="shared" si="33"/>
        <v/>
      </c>
      <c r="AH29" s="94" t="str">
        <f t="shared" si="34"/>
        <v/>
      </c>
      <c r="AI29" s="94" t="str">
        <f t="shared" si="35"/>
        <v/>
      </c>
      <c r="AJ29" s="94" t="str">
        <f t="shared" si="36"/>
        <v/>
      </c>
      <c r="AK29" s="94" t="str">
        <f t="shared" si="37"/>
        <v/>
      </c>
      <c r="AL29" s="94" t="str">
        <f t="shared" si="38"/>
        <v/>
      </c>
      <c r="AM29" s="94" t="str">
        <f t="shared" si="39"/>
        <v/>
      </c>
      <c r="AN29" s="94" t="str">
        <f t="shared" si="40"/>
        <v/>
      </c>
      <c r="AO29" s="94" t="str">
        <f t="shared" si="41"/>
        <v/>
      </c>
      <c r="AP29" s="94" t="str">
        <f t="shared" si="42"/>
        <v/>
      </c>
      <c r="AQ29" s="94" t="str">
        <f t="shared" si="43"/>
        <v/>
      </c>
      <c r="AR29" s="94" t="str">
        <f t="shared" si="44"/>
        <v/>
      </c>
      <c r="AS29" s="94" t="str">
        <f t="shared" si="45"/>
        <v/>
      </c>
      <c r="AT29" s="94" t="str">
        <f t="shared" si="46"/>
        <v/>
      </c>
      <c r="AU29" s="94" t="str">
        <f t="shared" si="47"/>
        <v/>
      </c>
      <c r="AV29" s="94" t="str">
        <f t="shared" si="48"/>
        <v/>
      </c>
      <c r="AW29" s="94" t="str">
        <f t="shared" si="49"/>
        <v/>
      </c>
      <c r="AX29" s="94" t="str">
        <f t="shared" si="50"/>
        <v/>
      </c>
      <c r="AY29" s="94" t="str">
        <f t="shared" si="51"/>
        <v/>
      </c>
      <c r="AZ29" s="1"/>
      <c r="BA29" s="128"/>
      <c r="BB29" s="1"/>
      <c r="BL29" s="94" t="str">
        <f>IF(Planner!B22="","",IF(AND(Planner!B21="",Planner!B23="",Planner!A22="",Planner!C22=""),"S",IF(AND(Planner!B21&lt;&gt;"",Planner!C22&lt;&gt;"",Planner!B23&lt;&gt;"",Planner!A22&lt;&gt;""),"M",IF(AND(Planner!B21&lt;&gt;"",Planner!B23&lt;&gt;"",Planner!A22="",Planner!C22=""),"CL",IF(AND(Planner!A22&lt;&gt;"",Planner!C22&lt;&gt;"",Planner!B21="",Planner!B23=""),"RW",IF((SUM(IF(Planner!B21="",1,0),(IF(Planner!C22="",1,0)),(IF(Planner!B23="",1,0)),(IF(Planner!A22="",1,0))))&gt;2,"E",(IF(Planner!B21="","T","")&amp;(IF(Planner!B23="","B",""))&amp;(IF(Planner!A22="","L",""))&amp;(IF(Planner!C22="","R","")))))))))</f>
        <v/>
      </c>
      <c r="BM29" s="94" t="str">
        <f>IF(Planner!C22="","",IF(AND(Planner!C21="",Planner!C23="",Planner!B22="",Planner!D22=""),"S",IF(AND(Planner!C21&lt;&gt;"",Planner!D22&lt;&gt;"",Planner!C23&lt;&gt;"",Planner!B22&lt;&gt;""),"M",IF(AND(Planner!C21&lt;&gt;"",Planner!C23&lt;&gt;"",Planner!B22="",Planner!D22=""),"CL",IF(AND(Planner!B22&lt;&gt;"",Planner!D22&lt;&gt;"",Planner!C21="",Planner!C23=""),"RW",IF((SUM(IF(Planner!C21="",1,0),(IF(Planner!D22="",1,0)),(IF(Planner!C23="",1,0)),(IF(Planner!B22="",1,0))))&gt;2,"E",(IF(Planner!C21="","T","")&amp;(IF(Planner!C23="","B",""))&amp;(IF(Planner!B22="","L",""))&amp;(IF(Planner!D22="","R","")))))))))</f>
        <v/>
      </c>
      <c r="BN29" s="94" t="str">
        <f>IF(Planner!D22="","",IF(AND(Planner!D21="",Planner!D23="",Planner!C22="",Planner!E22=""),"S",IF(AND(Planner!D21&lt;&gt;"",Planner!E22&lt;&gt;"",Planner!D23&lt;&gt;"",Planner!C22&lt;&gt;""),"M",IF(AND(Planner!D21&lt;&gt;"",Planner!D23&lt;&gt;"",Planner!C22="",Planner!E22=""),"CL",IF(AND(Planner!C22&lt;&gt;"",Planner!E22&lt;&gt;"",Planner!D21="",Planner!D23=""),"RW",IF((SUM(IF(Planner!D21="",1,0),(IF(Planner!E22="",1,0)),(IF(Planner!D23="",1,0)),(IF(Planner!C22="",1,0))))&gt;2,"E",(IF(Planner!D21="","T","")&amp;(IF(Planner!D23="","B",""))&amp;(IF(Planner!C22="","L",""))&amp;(IF(Planner!E22="","R","")))))))))</f>
        <v/>
      </c>
      <c r="BO29" s="94" t="str">
        <f>IF(Planner!E22="","",IF(AND(Planner!E21="",Planner!E23="",Planner!D22="",Planner!F22=""),"S",IF(AND(Planner!E21&lt;&gt;"",Planner!F22&lt;&gt;"",Planner!E23&lt;&gt;"",Planner!D22&lt;&gt;""),"M",IF(AND(Planner!E21&lt;&gt;"",Planner!E23&lt;&gt;"",Planner!D22="",Planner!F22=""),"CL",IF(AND(Planner!D22&lt;&gt;"",Planner!F22&lt;&gt;"",Planner!E21="",Planner!E23=""),"RW",IF((SUM(IF(Planner!E21="",1,0),(IF(Planner!F22="",1,0)),(IF(Planner!E23="",1,0)),(IF(Planner!D22="",1,0))))&gt;2,"E",(IF(Planner!E21="","T","")&amp;(IF(Planner!E23="","B",""))&amp;(IF(Planner!D22="","L",""))&amp;(IF(Planner!F22="","R","")))))))))</f>
        <v/>
      </c>
      <c r="BP29" s="94" t="str">
        <f>IF(Planner!F22="","",IF(AND(Planner!F21="",Planner!F23="",Planner!E22="",Planner!G22=""),"S",IF(AND(Planner!F21&lt;&gt;"",Planner!G22&lt;&gt;"",Planner!F23&lt;&gt;"",Planner!E22&lt;&gt;""),"M",IF(AND(Planner!F21&lt;&gt;"",Planner!F23&lt;&gt;"",Planner!E22="",Planner!G22=""),"CL",IF(AND(Planner!E22&lt;&gt;"",Planner!G22&lt;&gt;"",Planner!F21="",Planner!F23=""),"RW",IF((SUM(IF(Planner!F21="",1,0),(IF(Planner!G22="",1,0)),(IF(Planner!F23="",1,0)),(IF(Planner!E22="",1,0))))&gt;2,"E",(IF(Planner!F21="","T","")&amp;(IF(Planner!F23="","B",""))&amp;(IF(Planner!E22="","L",""))&amp;(IF(Planner!G22="","R","")))))))))</f>
        <v/>
      </c>
      <c r="BQ29" s="94" t="str">
        <f>IF(Planner!G22="","",IF(AND(Planner!G21="",Planner!G23="",Planner!F22="",Planner!H22=""),"S",IF(AND(Planner!G21&lt;&gt;"",Planner!H22&lt;&gt;"",Planner!G23&lt;&gt;"",Planner!F22&lt;&gt;""),"M",IF(AND(Planner!G21&lt;&gt;"",Planner!G23&lt;&gt;"",Planner!F22="",Planner!H22=""),"CL",IF(AND(Planner!F22&lt;&gt;"",Planner!H22&lt;&gt;"",Planner!G21="",Planner!G23=""),"RW",IF((SUM(IF(Planner!G21="",1,0),(IF(Planner!H22="",1,0)),(IF(Planner!G23="",1,0)),(IF(Planner!F22="",1,0))))&gt;2,"E",(IF(Planner!G21="","T","")&amp;(IF(Planner!G23="","B",""))&amp;(IF(Planner!F22="","L",""))&amp;(IF(Planner!H22="","R","")))))))))</f>
        <v/>
      </c>
      <c r="BR29" s="94" t="str">
        <f>IF(Planner!H22="","",IF(AND(Planner!H21="",Planner!H23="",Planner!G22="",Planner!I22=""),"S",IF(AND(Planner!H21&lt;&gt;"",Planner!I22&lt;&gt;"",Planner!H23&lt;&gt;"",Planner!G22&lt;&gt;""),"M",IF(AND(Planner!H21&lt;&gt;"",Planner!H23&lt;&gt;"",Planner!G22="",Planner!I22=""),"CL",IF(AND(Planner!G22&lt;&gt;"",Planner!I22&lt;&gt;"",Planner!H21="",Planner!H23=""),"RW",IF((SUM(IF(Planner!H21="",1,0),(IF(Planner!I22="",1,0)),(IF(Planner!H23="",1,0)),(IF(Planner!G22="",1,0))))&gt;2,"E",(IF(Planner!H21="","T","")&amp;(IF(Planner!H23="","B",""))&amp;(IF(Planner!G22="","L",""))&amp;(IF(Planner!I22="","R","")))))))))</f>
        <v/>
      </c>
      <c r="BS29" s="94" t="str">
        <f>IF(Planner!I22="","",IF(AND(Planner!I21="",Planner!I23="",Planner!H22="",Planner!J22=""),"S",IF(AND(Planner!I21&lt;&gt;"",Planner!J22&lt;&gt;"",Planner!I23&lt;&gt;"",Planner!H22&lt;&gt;""),"M",IF(AND(Planner!I21&lt;&gt;"",Planner!I23&lt;&gt;"",Planner!H22="",Planner!J22=""),"CL",IF(AND(Planner!H22&lt;&gt;"",Planner!J22&lt;&gt;"",Planner!I21="",Planner!I23=""),"RW",IF((SUM(IF(Planner!I21="",1,0),(IF(Planner!J22="",1,0)),(IF(Planner!I23="",1,0)),(IF(Planner!H22="",1,0))))&gt;2,"E",(IF(Planner!I21="","T","")&amp;(IF(Planner!I23="","B",""))&amp;(IF(Planner!H22="","L",""))&amp;(IF(Planner!J22="","R","")))))))))</f>
        <v/>
      </c>
      <c r="BT29" s="94" t="str">
        <f>IF(Planner!J22="","",IF(AND(Planner!J21="",Planner!J23="",Planner!I22="",Planner!K22=""),"S",IF(AND(Planner!J21&lt;&gt;"",Planner!K22&lt;&gt;"",Planner!J23&lt;&gt;"",Planner!I22&lt;&gt;""),"M",IF(AND(Planner!J21&lt;&gt;"",Planner!J23&lt;&gt;"",Planner!I22="",Planner!K22=""),"CL",IF(AND(Planner!I22&lt;&gt;"",Planner!K22&lt;&gt;"",Planner!J21="",Planner!J23=""),"RW",IF((SUM(IF(Planner!J21="",1,0),(IF(Planner!K22="",1,0)),(IF(Planner!J23="",1,0)),(IF(Planner!I22="",1,0))))&gt;2,"E",(IF(Planner!J21="","T","")&amp;(IF(Planner!J23="","B",""))&amp;(IF(Planner!I22="","L",""))&amp;(IF(Planner!K22="","R","")))))))))</f>
        <v/>
      </c>
      <c r="BU29" s="94" t="str">
        <f>IF(Planner!K22="","",IF(AND(Planner!K21="",Planner!K23="",Planner!J22="",Planner!L22=""),"S",IF(AND(Planner!K21&lt;&gt;"",Planner!L22&lt;&gt;"",Planner!K23&lt;&gt;"",Planner!J22&lt;&gt;""),"M",IF(AND(Planner!K21&lt;&gt;"",Planner!K23&lt;&gt;"",Planner!J22="",Planner!L22=""),"CL",IF(AND(Planner!J22&lt;&gt;"",Planner!L22&lt;&gt;"",Planner!K21="",Planner!K23=""),"RW",IF((SUM(IF(Planner!K21="",1,0),(IF(Planner!L22="",1,0)),(IF(Planner!K23="",1,0)),(IF(Planner!J22="",1,0))))&gt;2,"E",(IF(Planner!K21="","T","")&amp;(IF(Planner!K23="","B",""))&amp;(IF(Planner!J22="","L",""))&amp;(IF(Planner!L22="","R","")))))))))</f>
        <v/>
      </c>
      <c r="BV29" s="94" t="str">
        <f>IF(Planner!L22="","",IF(AND(Planner!L21="",Planner!L23="",Planner!K22="",Planner!M22=""),"S",IF(AND(Planner!L21&lt;&gt;"",Planner!M22&lt;&gt;"",Planner!L23&lt;&gt;"",Planner!K22&lt;&gt;""),"M",IF(AND(Planner!L21&lt;&gt;"",Planner!L23&lt;&gt;"",Planner!K22="",Planner!M22=""),"CL",IF(AND(Planner!K22&lt;&gt;"",Planner!M22&lt;&gt;"",Planner!L21="",Planner!L23=""),"RW",IF((SUM(IF(Planner!L21="",1,0),(IF(Planner!M22="",1,0)),(IF(Planner!L23="",1,0)),(IF(Planner!K22="",1,0))))&gt;2,"E",(IF(Planner!L21="","T","")&amp;(IF(Planner!L23="","B",""))&amp;(IF(Planner!K22="","L",""))&amp;(IF(Planner!M22="","R","")))))))))</f>
        <v/>
      </c>
      <c r="BW29" s="94" t="str">
        <f>IF(Planner!M22="","",IF(AND(Planner!M21="",Planner!M23="",Planner!L22="",Planner!N22=""),"S",IF(AND(Planner!M21&lt;&gt;"",Planner!N22&lt;&gt;"",Planner!M23&lt;&gt;"",Planner!L22&lt;&gt;""),"M",IF(AND(Planner!M21&lt;&gt;"",Planner!M23&lt;&gt;"",Planner!L22="",Planner!N22=""),"CL",IF(AND(Planner!L22&lt;&gt;"",Planner!N22&lt;&gt;"",Planner!M21="",Planner!M23=""),"RW",IF((SUM(IF(Planner!M21="",1,0),(IF(Planner!N22="",1,0)),(IF(Planner!M23="",1,0)),(IF(Planner!L22="",1,0))))&gt;2,"E",(IF(Planner!M21="","T","")&amp;(IF(Planner!M23="","B",""))&amp;(IF(Planner!L22="","L",""))&amp;(IF(Planner!N22="","R","")))))))))</f>
        <v/>
      </c>
      <c r="BX29" s="94" t="str">
        <f>IF(Planner!N22="","",IF(AND(Planner!N21="",Planner!N23="",Planner!M22="",Planner!O22=""),"S",IF(AND(Planner!N21&lt;&gt;"",Planner!O22&lt;&gt;"",Planner!N23&lt;&gt;"",Planner!M22&lt;&gt;""),"M",IF(AND(Planner!N21&lt;&gt;"",Planner!N23&lt;&gt;"",Planner!M22="",Planner!O22=""),"CL",IF(AND(Planner!M22&lt;&gt;"",Planner!O22&lt;&gt;"",Planner!N21="",Planner!N23=""),"RW",IF((SUM(IF(Planner!N21="",1,0),(IF(Planner!O22="",1,0)),(IF(Planner!N23="",1,0)),(IF(Planner!M22="",1,0))))&gt;2,"E",(IF(Planner!N21="","T","")&amp;(IF(Planner!N23="","B",""))&amp;(IF(Planner!M22="","L",""))&amp;(IF(Planner!O22="","R","")))))))))</f>
        <v/>
      </c>
      <c r="BY29" s="94" t="str">
        <f>IF(Planner!O22="","",IF(AND(Planner!O21="",Planner!O23="",Planner!N22="",Planner!P22=""),"S",IF(AND(Planner!O21&lt;&gt;"",Planner!P22&lt;&gt;"",Planner!O23&lt;&gt;"",Planner!N22&lt;&gt;""),"M",IF(AND(Planner!O21&lt;&gt;"",Planner!O23&lt;&gt;"",Planner!N22="",Planner!P22=""),"CL",IF(AND(Planner!N22&lt;&gt;"",Planner!P22&lt;&gt;"",Planner!O21="",Planner!O23=""),"RW",IF((SUM(IF(Planner!O21="",1,0),(IF(Planner!P22="",1,0)),(IF(Planner!O23="",1,0)),(IF(Planner!N22="",1,0))))&gt;2,"E",(IF(Planner!O21="","T","")&amp;(IF(Planner!O23="","B",""))&amp;(IF(Planner!N22="","L",""))&amp;(IF(Planner!P22="","R","")))))))))</f>
        <v/>
      </c>
      <c r="BZ29" s="94" t="str">
        <f>IF(Planner!P22="","",IF(AND(Planner!P21="",Planner!P23="",Planner!O22="",Planner!Q22=""),"S",IF(AND(Planner!P21&lt;&gt;"",Planner!Q22&lt;&gt;"",Planner!P23&lt;&gt;"",Planner!O22&lt;&gt;""),"M",IF(AND(Planner!P21&lt;&gt;"",Planner!P23&lt;&gt;"",Planner!O22="",Planner!Q22=""),"CL",IF(AND(Planner!O22&lt;&gt;"",Planner!Q22&lt;&gt;"",Planner!P21="",Planner!P23=""),"RW",IF((SUM(IF(Planner!P21="",1,0),(IF(Planner!Q22="",1,0)),(IF(Planner!P23="",1,0)),(IF(Planner!O22="",1,0))))&gt;2,"E",(IF(Planner!P21="","T","")&amp;(IF(Planner!P23="","B",""))&amp;(IF(Planner!O22="","L",""))&amp;(IF(Planner!Q22="","R","")))))))))</f>
        <v/>
      </c>
      <c r="CA29" s="94" t="str">
        <f>IF(Planner!Q22="","",IF(AND(Planner!Q21="",Planner!Q23="",Planner!P22="",Planner!R22=""),"S",IF(AND(Planner!Q21&lt;&gt;"",Planner!R22&lt;&gt;"",Planner!Q23&lt;&gt;"",Planner!P22&lt;&gt;""),"M",IF(AND(Planner!Q21&lt;&gt;"",Planner!Q23&lt;&gt;"",Planner!P22="",Planner!R22=""),"CL",IF(AND(Planner!P22&lt;&gt;"",Planner!R22&lt;&gt;"",Planner!Q21="",Planner!Q23=""),"RW",IF((SUM(IF(Planner!Q21="",1,0),(IF(Planner!R22="",1,0)),(IF(Planner!Q23="",1,0)),(IF(Planner!P22="",1,0))))&gt;2,"E",(IF(Planner!Q21="","T","")&amp;(IF(Planner!Q23="","B",""))&amp;(IF(Planner!P22="","L",""))&amp;(IF(Planner!R22="","R","")))))))))</f>
        <v/>
      </c>
      <c r="CB29" s="94" t="str">
        <f>IF(Planner!R22="","",IF(AND(Planner!R21="",Planner!R23="",Planner!Q22="",Planner!S22=""),"S",IF(AND(Planner!R21&lt;&gt;"",Planner!S22&lt;&gt;"",Planner!R23&lt;&gt;"",Planner!Q22&lt;&gt;""),"M",IF(AND(Planner!R21&lt;&gt;"",Planner!R23&lt;&gt;"",Planner!Q22="",Planner!S22=""),"CL",IF(AND(Planner!Q22&lt;&gt;"",Planner!S22&lt;&gt;"",Planner!R21="",Planner!R23=""),"RW",IF((SUM(IF(Planner!R21="",1,0),(IF(Planner!S22="",1,0)),(IF(Planner!R23="",1,0)),(IF(Planner!Q22="",1,0))))&gt;2,"E",(IF(Planner!R21="","T","")&amp;(IF(Planner!R23="","B",""))&amp;(IF(Planner!Q22="","L",""))&amp;(IF(Planner!S22="","R","")))))))))</f>
        <v/>
      </c>
      <c r="CC29" s="94" t="str">
        <f>IF(Planner!S22="","",IF(AND(Planner!S21="",Planner!S23="",Planner!R22="",Planner!T22=""),"S",IF(AND(Planner!S21&lt;&gt;"",Planner!T22&lt;&gt;"",Planner!S23&lt;&gt;"",Planner!R22&lt;&gt;""),"M",IF(AND(Planner!S21&lt;&gt;"",Planner!S23&lt;&gt;"",Planner!R22="",Planner!T22=""),"CL",IF(AND(Planner!R22&lt;&gt;"",Planner!T22&lt;&gt;"",Planner!S21="",Planner!S23=""),"RW",IF((SUM(IF(Planner!S21="",1,0),(IF(Planner!T22="",1,0)),(IF(Planner!S23="",1,0)),(IF(Planner!R22="",1,0))))&gt;2,"E",(IF(Planner!S21="","T","")&amp;(IF(Planner!S23="","B",""))&amp;(IF(Planner!R22="","L",""))&amp;(IF(Planner!T22="","R","")))))))))</f>
        <v/>
      </c>
      <c r="CD29" s="94" t="str">
        <f>IF(Planner!T22="","",IF(AND(Planner!T21="",Planner!T23="",Planner!S22="",Planner!U22=""),"S",IF(AND(Planner!T21&lt;&gt;"",Planner!U22&lt;&gt;"",Planner!T23&lt;&gt;"",Planner!S22&lt;&gt;""),"M",IF(AND(Planner!T21&lt;&gt;"",Planner!T23&lt;&gt;"",Planner!S22="",Planner!U22=""),"CL",IF(AND(Planner!S22&lt;&gt;"",Planner!U22&lt;&gt;"",Planner!T21="",Planner!T23=""),"RW",IF((SUM(IF(Planner!T21="",1,0),(IF(Planner!U22="",1,0)),(IF(Planner!T23="",1,0)),(IF(Planner!S22="",1,0))))&gt;2,"E",(IF(Planner!T21="","T","")&amp;(IF(Planner!T23="","B",""))&amp;(IF(Planner!S22="","L",""))&amp;(IF(Planner!U22="","R","")))))))))</f>
        <v/>
      </c>
      <c r="CE29" s="94" t="str">
        <f>IF(Planner!U22="","",IF(AND(Planner!U21="",Planner!U23="",Planner!T22="",Planner!V22=""),"S",IF(AND(Planner!U21&lt;&gt;"",Planner!V22&lt;&gt;"",Planner!U23&lt;&gt;"",Planner!T22&lt;&gt;""),"M",IF(AND(Planner!U21&lt;&gt;"",Planner!U23&lt;&gt;"",Planner!T22="",Planner!V22=""),"CL",IF(AND(Planner!T22&lt;&gt;"",Planner!V22&lt;&gt;"",Planner!U21="",Planner!U23=""),"RW",IF((SUM(IF(Planner!U21="",1,0),(IF(Planner!V22="",1,0)),(IF(Planner!U23="",1,0)),(IF(Planner!T22="",1,0))))&gt;2,"E",(IF(Planner!U21="","T","")&amp;(IF(Planner!U23="","B",""))&amp;(IF(Planner!T22="","L",""))&amp;(IF(Planner!V22="","R","")))))))))</f>
        <v/>
      </c>
      <c r="CF29" s="94" t="str">
        <f>IF(Planner!V22="","",IF(AND(Planner!V21="",Planner!V23="",Planner!U22="",Planner!W22=""),"S",IF(AND(Planner!V21&lt;&gt;"",Planner!W22&lt;&gt;"",Planner!V23&lt;&gt;"",Planner!U22&lt;&gt;""),"M",IF(AND(Planner!V21&lt;&gt;"",Planner!V23&lt;&gt;"",Planner!U22="",Planner!W22=""),"CL",IF(AND(Planner!U22&lt;&gt;"",Planner!W22&lt;&gt;"",Planner!V21="",Planner!V23=""),"RW",IF((SUM(IF(Planner!V21="",1,0),(IF(Planner!W22="",1,0)),(IF(Planner!V23="",1,0)),(IF(Planner!U22="",1,0))))&gt;2,"E",(IF(Planner!V21="","T","")&amp;(IF(Planner!V23="","B",""))&amp;(IF(Planner!U22="","L",""))&amp;(IF(Planner!W22="","R","")))))))))</f>
        <v/>
      </c>
      <c r="CG29" s="94" t="str">
        <f>IF(Planner!W22="","",IF(AND(Planner!W21="",Planner!W23="",Planner!V22="",Planner!X22=""),"S",IF(AND(Planner!W21&lt;&gt;"",Planner!X22&lt;&gt;"",Planner!W23&lt;&gt;"",Planner!V22&lt;&gt;""),"M",IF(AND(Planner!W21&lt;&gt;"",Planner!W23&lt;&gt;"",Planner!V22="",Planner!X22=""),"CL",IF(AND(Planner!V22&lt;&gt;"",Planner!X22&lt;&gt;"",Planner!W21="",Planner!W23=""),"RW",IF((SUM(IF(Planner!W21="",1,0),(IF(Planner!X22="",1,0)),(IF(Planner!W23="",1,0)),(IF(Planner!V22="",1,0))))&gt;2,"E",(IF(Planner!W21="","T","")&amp;(IF(Planner!W23="","B",""))&amp;(IF(Planner!V22="","L",""))&amp;(IF(Planner!X22="","R","")))))))))</f>
        <v/>
      </c>
      <c r="CH29" s="94" t="str">
        <f>IF(Planner!X22="","",IF(AND(Planner!X21="",Planner!X23="",Planner!W22="",Planner!Y22=""),"S",IF(AND(Planner!X21&lt;&gt;"",Planner!Y22&lt;&gt;"",Planner!X23&lt;&gt;"",Planner!W22&lt;&gt;""),"M",IF(AND(Planner!X21&lt;&gt;"",Planner!X23&lt;&gt;"",Planner!W22="",Planner!Y22=""),"CL",IF(AND(Planner!W22&lt;&gt;"",Planner!Y22&lt;&gt;"",Planner!X21="",Planner!X23=""),"RW",IF((SUM(IF(Planner!X21="",1,0),(IF(Planner!Y22="",1,0)),(IF(Planner!X23="",1,0)),(IF(Planner!W22="",1,0))))&gt;2,"E",(IF(Planner!X21="","T","")&amp;(IF(Planner!X23="","B",""))&amp;(IF(Planner!W22="","L",""))&amp;(IF(Planner!Y22="","R","")))))))))</f>
        <v/>
      </c>
      <c r="CI29" s="94" t="str">
        <f>IF(Planner!Y22="","",IF(AND(Planner!Y21="",Planner!Y23="",Planner!X22="",Planner!Z22=""),"S",IF(AND(Planner!Y21&lt;&gt;"",Planner!Z22&lt;&gt;"",Planner!Y23&lt;&gt;"",Planner!X22&lt;&gt;""),"M",IF(AND(Planner!Y21&lt;&gt;"",Planner!Y23&lt;&gt;"",Planner!X22="",Planner!Z22=""),"CL",IF(AND(Planner!X22&lt;&gt;"",Planner!Z22&lt;&gt;"",Planner!Y21="",Planner!Y23=""),"RW",IF((SUM(IF(Planner!Y21="",1,0),(IF(Planner!Z22="",1,0)),(IF(Planner!Y23="",1,0)),(IF(Planner!X22="",1,0))))&gt;2,"E",(IF(Planner!Y21="","T","")&amp;(IF(Planner!Y23="","B",""))&amp;(IF(Planner!X22="","L",""))&amp;(IF(Planner!Z22="","R","")))))))))</f>
        <v/>
      </c>
      <c r="CJ29" s="94" t="str">
        <f>IF(Planner!Z22="","",IF(AND(Planner!Z21="",Planner!Z23="",Planner!Y22="",Planner!AA22=""),"S",IF(AND(Planner!Z21&lt;&gt;"",Planner!AA22&lt;&gt;"",Planner!Z23&lt;&gt;"",Planner!Y22&lt;&gt;""),"M",IF(AND(Planner!Z21&lt;&gt;"",Planner!Z23&lt;&gt;"",Planner!Y22="",Planner!AA22=""),"CL",IF(AND(Planner!Y22&lt;&gt;"",Planner!AA22&lt;&gt;"",Planner!Z21="",Planner!Z23=""),"RW",IF((SUM(IF(Planner!Z21="",1,0),(IF(Planner!AA22="",1,0)),(IF(Planner!Z23="",1,0)),(IF(Planner!Y22="",1,0))))&gt;2,"E",(IF(Planner!Z21="","T","")&amp;(IF(Planner!Z23="","B",""))&amp;(IF(Planner!Y22="","L",""))&amp;(IF(Planner!AA22="","R","")))))))))</f>
        <v/>
      </c>
      <c r="CK29" s="94" t="str">
        <f>IF(Planner!AA22="","",IF(AND(Planner!AA21="",Planner!AA23="",Planner!Z22="",Planner!AB22=""),"S",IF(AND(Planner!AA21&lt;&gt;"",Planner!AB22&lt;&gt;"",Planner!AA23&lt;&gt;"",Planner!Z22&lt;&gt;""),"M",IF(AND(Planner!AA21&lt;&gt;"",Planner!AA23&lt;&gt;"",Planner!Z22="",Planner!AB22=""),"CL",IF(AND(Planner!Z22&lt;&gt;"",Planner!AB22&lt;&gt;"",Planner!AA21="",Planner!AA23=""),"RW",IF((SUM(IF(Planner!AA21="",1,0),(IF(Planner!AB22="",1,0)),(IF(Planner!AA23="",1,0)),(IF(Planner!Z22="",1,0))))&gt;2,"E",(IF(Planner!AA21="","T","")&amp;(IF(Planner!AA23="","B",""))&amp;(IF(Planner!Z22="","L",""))&amp;(IF(Planner!AB22="","R","")))))))))</f>
        <v/>
      </c>
      <c r="CL29" s="94" t="str">
        <f>IF(Planner!AB22="","",IF(AND(Planner!AB21="",Planner!AB23="",Planner!AA22="",Planner!AC22=""),"S",IF(AND(Planner!AB21&lt;&gt;"",Planner!AC22&lt;&gt;"",Planner!AB23&lt;&gt;"",Planner!AA22&lt;&gt;""),"M",IF(AND(Planner!AB21&lt;&gt;"",Planner!AB23&lt;&gt;"",Planner!AA22="",Planner!AC22=""),"CL",IF(AND(Planner!AA22&lt;&gt;"",Planner!AC22&lt;&gt;"",Planner!AB21="",Planner!AB23=""),"RW",IF((SUM(IF(Planner!AB21="",1,0),(IF(Planner!AC22="",1,0)),(IF(Planner!AB23="",1,0)),(IF(Planner!AA22="",1,0))))&gt;2,"E",(IF(Planner!AB21="","T","")&amp;(IF(Planner!AB23="","B",""))&amp;(IF(Planner!AA22="","L",""))&amp;(IF(Planner!AC22="","R","")))))))))</f>
        <v/>
      </c>
      <c r="CM29" s="94" t="str">
        <f>IF(Planner!AC22="","",IF(AND(Planner!AC21="",Planner!AC23="",Planner!AB22="",Planner!AD22=""),"S",IF(AND(Planner!AC21&lt;&gt;"",Planner!AD22&lt;&gt;"",Planner!AC23&lt;&gt;"",Planner!AB22&lt;&gt;""),"M",IF(AND(Planner!AC21&lt;&gt;"",Planner!AC23&lt;&gt;"",Planner!AB22="",Planner!AD22=""),"CL",IF(AND(Planner!AB22&lt;&gt;"",Planner!AD22&lt;&gt;"",Planner!AC21="",Planner!AC23=""),"RW",IF((SUM(IF(Planner!AC21="",1,0),(IF(Planner!AD22="",1,0)),(IF(Planner!AC23="",1,0)),(IF(Planner!AB22="",1,0))))&gt;2,"E",(IF(Planner!AC21="","T","")&amp;(IF(Planner!AC23="","B",""))&amp;(IF(Planner!AB22="","L",""))&amp;(IF(Planner!AD22="","R","")))))))))</f>
        <v/>
      </c>
      <c r="CN29" s="94" t="str">
        <f>IF(Planner!AD22="","",IF(AND(Planner!AD21="",Planner!AD23="",Planner!AC22="",Planner!AE22=""),"S",IF(AND(Planner!AD21&lt;&gt;"",Planner!AE22&lt;&gt;"",Planner!AD23&lt;&gt;"",Planner!AC22&lt;&gt;""),"M",IF(AND(Planner!AD21&lt;&gt;"",Planner!AD23&lt;&gt;"",Planner!AC22="",Planner!AE22=""),"CL",IF(AND(Planner!AC22&lt;&gt;"",Planner!AE22&lt;&gt;"",Planner!AD21="",Planner!AD23=""),"RW",IF((SUM(IF(Planner!AD21="",1,0),(IF(Planner!AE22="",1,0)),(IF(Planner!AD23="",1,0)),(IF(Planner!AC22="",1,0))))&gt;2,"E",(IF(Planner!AD21="","T","")&amp;(IF(Planner!AD23="","B",""))&amp;(IF(Planner!AC22="","L",""))&amp;(IF(Planner!AE22="","R","")))))))))</f>
        <v/>
      </c>
      <c r="CO29" s="94" t="str">
        <f>IF(Planner!AE22="","",IF(AND(Planner!AE21="",Planner!AE23="",Planner!AD22="",Planner!AF22=""),"S",IF(AND(Planner!AE21&lt;&gt;"",Planner!AF22&lt;&gt;"",Planner!AE23&lt;&gt;"",Planner!AD22&lt;&gt;""),"M",IF(AND(Planner!AE21&lt;&gt;"",Planner!AE23&lt;&gt;"",Planner!AD22="",Planner!AF22=""),"CL",IF(AND(Planner!AD22&lt;&gt;"",Planner!AF22&lt;&gt;"",Planner!AE21="",Planner!AE23=""),"RW",IF((SUM(IF(Planner!AE21="",1,0),(IF(Planner!AF22="",1,0)),(IF(Planner!AE23="",1,0)),(IF(Planner!AD22="",1,0))))&gt;2,"E",(IF(Planner!AE21="","T","")&amp;(IF(Planner!AE23="","B",""))&amp;(IF(Planner!AD22="","L",""))&amp;(IF(Planner!AF22="","R","")))))))))</f>
        <v/>
      </c>
      <c r="CP29" s="94" t="str">
        <f>IF(Planner!AF22="","",IF(AND(Planner!AF21="",Planner!AF23="",Planner!AE22="",Planner!AG22=""),"S",IF(AND(Planner!AF21&lt;&gt;"",Planner!AG22&lt;&gt;"",Planner!AF23&lt;&gt;"",Planner!AE22&lt;&gt;""),"M",IF(AND(Planner!AF21&lt;&gt;"",Planner!AF23&lt;&gt;"",Planner!AE22="",Planner!AG22=""),"CL",IF(AND(Planner!AE22&lt;&gt;"",Planner!AG22&lt;&gt;"",Planner!AF21="",Planner!AF23=""),"RW",IF((SUM(IF(Planner!AF21="",1,0),(IF(Planner!AG22="",1,0)),(IF(Planner!AF23="",1,0)),(IF(Planner!AE22="",1,0))))&gt;2,"E",(IF(Planner!AF21="","T","")&amp;(IF(Planner!AF23="","B",""))&amp;(IF(Planner!AE22="","L",""))&amp;(IF(Planner!AG22="","R","")))))))))</f>
        <v/>
      </c>
      <c r="CQ29" s="94" t="str">
        <f>IF(Planner!AG22="","",IF(AND(Planner!AG21="",Planner!AG23="",Planner!AF22="",Planner!AH22=""),"S",IF(AND(Planner!AG21&lt;&gt;"",Planner!AH22&lt;&gt;"",Planner!AG23&lt;&gt;"",Planner!AF22&lt;&gt;""),"M",IF(AND(Planner!AG21&lt;&gt;"",Planner!AG23&lt;&gt;"",Planner!AF22="",Planner!AH22=""),"CL",IF(AND(Planner!AF22&lt;&gt;"",Planner!AH22&lt;&gt;"",Planner!AG21="",Planner!AG23=""),"RW",IF((SUM(IF(Planner!AG21="",1,0),(IF(Planner!AH22="",1,0)),(IF(Planner!AG23="",1,0)),(IF(Planner!AF22="",1,0))))&gt;2,"E",(IF(Planner!AG21="","T","")&amp;(IF(Planner!AG23="","B",""))&amp;(IF(Planner!AF22="","L",""))&amp;(IF(Planner!AH22="","R","")))))))))</f>
        <v/>
      </c>
      <c r="CR29" s="94" t="str">
        <f>IF(Planner!AH22="","",IF(AND(Planner!AH21="",Planner!AH23="",Planner!AG22="",Planner!AI22=""),"S",IF(AND(Planner!AH21&lt;&gt;"",Planner!AI22&lt;&gt;"",Planner!AH23&lt;&gt;"",Planner!AG22&lt;&gt;""),"M",IF(AND(Planner!AH21&lt;&gt;"",Planner!AH23&lt;&gt;"",Planner!AG22="",Planner!AI22=""),"CL",IF(AND(Planner!AG22&lt;&gt;"",Planner!AI22&lt;&gt;"",Planner!AH21="",Planner!AH23=""),"RW",IF((SUM(IF(Planner!AH21="",1,0),(IF(Planner!AI22="",1,0)),(IF(Planner!AH23="",1,0)),(IF(Planner!AG22="",1,0))))&gt;2,"E",(IF(Planner!AH21="","T","")&amp;(IF(Planner!AH23="","B",""))&amp;(IF(Planner!AG22="","L",""))&amp;(IF(Planner!AI22="","R","")))))))))</f>
        <v/>
      </c>
      <c r="CS29" s="94" t="str">
        <f>IF(Planner!AI22="","",IF(AND(Planner!AI21="",Planner!AI23="",Planner!AH22="",Planner!AJ22=""),"S",IF(AND(Planner!AI21&lt;&gt;"",Planner!AJ22&lt;&gt;"",Planner!AI23&lt;&gt;"",Planner!AH22&lt;&gt;""),"M",IF(AND(Planner!AI21&lt;&gt;"",Planner!AI23&lt;&gt;"",Planner!AH22="",Planner!AJ22=""),"CL",IF(AND(Planner!AH22&lt;&gt;"",Planner!AJ22&lt;&gt;"",Planner!AI21="",Planner!AI23=""),"RW",IF((SUM(IF(Planner!AI21="",1,0),(IF(Planner!AJ22="",1,0)),(IF(Planner!AI23="",1,0)),(IF(Planner!AH22="",1,0))))&gt;2,"E",(IF(Planner!AI21="","T","")&amp;(IF(Planner!AI23="","B",""))&amp;(IF(Planner!AH22="","L",""))&amp;(IF(Planner!AJ22="","R","")))))))))</f>
        <v/>
      </c>
      <c r="CT29" s="94" t="str">
        <f>IF(Planner!AJ22="","",IF(AND(Planner!AJ21="",Planner!AJ23="",Planner!AI22="",Planner!AK22=""),"S",IF(AND(Planner!AJ21&lt;&gt;"",Planner!AK22&lt;&gt;"",Planner!AJ23&lt;&gt;"",Planner!AI22&lt;&gt;""),"M",IF(AND(Planner!AJ21&lt;&gt;"",Planner!AJ23&lt;&gt;"",Planner!AI22="",Planner!AK22=""),"CL",IF(AND(Planner!AI22&lt;&gt;"",Planner!AK22&lt;&gt;"",Planner!AJ21="",Planner!AJ23=""),"RW",IF((SUM(IF(Planner!AJ21="",1,0),(IF(Planner!AK22="",1,0)),(IF(Planner!AJ23="",1,0)),(IF(Planner!AI22="",1,0))))&gt;2,"E",(IF(Planner!AJ21="","T","")&amp;(IF(Planner!AJ23="","B",""))&amp;(IF(Planner!AI22="","L",""))&amp;(IF(Planner!AK22="","R","")))))))))</f>
        <v/>
      </c>
      <c r="CU29" s="94" t="str">
        <f>IF(Planner!AK22="","",IF(AND(Planner!AK21="",Planner!AK23="",Planner!AJ22="",Planner!AL22=""),"S",IF(AND(Planner!AK21&lt;&gt;"",Planner!AL22&lt;&gt;"",Planner!AK23&lt;&gt;"",Planner!AJ22&lt;&gt;""),"M",IF(AND(Planner!AK21&lt;&gt;"",Planner!AK23&lt;&gt;"",Planner!AJ22="",Planner!AL22=""),"CL",IF(AND(Planner!AJ22&lt;&gt;"",Planner!AL22&lt;&gt;"",Planner!AK21="",Planner!AK23=""),"RW",IF((SUM(IF(Planner!AK21="",1,0),(IF(Planner!AL22="",1,0)),(IF(Planner!AK23="",1,0)),(IF(Planner!AJ22="",1,0))))&gt;2,"E",(IF(Planner!AK21="","T","")&amp;(IF(Planner!AK23="","B",""))&amp;(IF(Planner!AJ22="","L",""))&amp;(IF(Planner!AL22="","R","")))))))))</f>
        <v/>
      </c>
      <c r="CV29" s="94" t="str">
        <f>IF(Planner!AL22="","",IF(AND(Planner!AL21="",Planner!AL23="",Planner!AK22="",Planner!AM22=""),"S",IF(AND(Planner!AL21&lt;&gt;"",Planner!AM22&lt;&gt;"",Planner!AL23&lt;&gt;"",Planner!AK22&lt;&gt;""),"M",IF(AND(Planner!AL21&lt;&gt;"",Planner!AL23&lt;&gt;"",Planner!AK22="",Planner!AM22=""),"CL",IF(AND(Planner!AK22&lt;&gt;"",Planner!AM22&lt;&gt;"",Planner!AL21="",Planner!AL23=""),"RW",IF((SUM(IF(Planner!AL21="",1,0),(IF(Planner!AM22="",1,0)),(IF(Planner!AL23="",1,0)),(IF(Planner!AK22="",1,0))))&gt;2,"E",(IF(Planner!AL21="","T","")&amp;(IF(Planner!AL23="","B",""))&amp;(IF(Planner!AK22="","L",""))&amp;(IF(Planner!AM22="","R","")))))))))</f>
        <v/>
      </c>
      <c r="CW29" s="94" t="str">
        <f>IF(Planner!AM22="","",IF(AND(Planner!AM21="",Planner!AM23="",Planner!AL22="",Planner!AN22=""),"S",IF(AND(Planner!AM21&lt;&gt;"",Planner!AN22&lt;&gt;"",Planner!AM23&lt;&gt;"",Planner!AL22&lt;&gt;""),"M",IF(AND(Planner!AM21&lt;&gt;"",Planner!AM23&lt;&gt;"",Planner!AL22="",Planner!AN22=""),"CL",IF(AND(Planner!AL22&lt;&gt;"",Planner!AN22&lt;&gt;"",Planner!AM21="",Planner!AM23=""),"RW",IF((SUM(IF(Planner!AM21="",1,0),(IF(Planner!AN22="",1,0)),(IF(Planner!AM23="",1,0)),(IF(Planner!AL22="",1,0))))&gt;2,"E",(IF(Planner!AM21="","T","")&amp;(IF(Planner!AM23="","B",""))&amp;(IF(Planner!AL22="","L",""))&amp;(IF(Planner!AN22="","R","")))))))))</f>
        <v/>
      </c>
      <c r="CX29" s="94" t="str">
        <f>IF(Planner!AN22="","",IF(AND(Planner!AN21="",Planner!AN23="",Planner!AM22="",Planner!AO22=""),"S",IF(AND(Planner!AN21&lt;&gt;"",Planner!AO22&lt;&gt;"",Planner!AN23&lt;&gt;"",Planner!AM22&lt;&gt;""),"M",IF(AND(Planner!AN21&lt;&gt;"",Planner!AN23&lt;&gt;"",Planner!AM22="",Planner!AO22=""),"CL",IF(AND(Planner!AM22&lt;&gt;"",Planner!AO22&lt;&gt;"",Planner!AN21="",Planner!AN23=""),"RW",IF((SUM(IF(Planner!AN21="",1,0),(IF(Planner!AO22="",1,0)),(IF(Planner!AN23="",1,0)),(IF(Planner!AM22="",1,0))))&gt;2,"E",(IF(Planner!AN21="","T","")&amp;(IF(Planner!AN23="","B",""))&amp;(IF(Planner!AM22="","L",""))&amp;(IF(Planner!AO22="","R","")))))))))</f>
        <v/>
      </c>
      <c r="CY29" s="94" t="str">
        <f>IF(Planner!AO22="","",IF(AND(Planner!AO21="",Planner!AO23="",Planner!AN22="",Planner!AP22=""),"S",IF(AND(Planner!AO21&lt;&gt;"",Planner!AP22&lt;&gt;"",Planner!AO23&lt;&gt;"",Planner!AN22&lt;&gt;""),"M",IF(AND(Planner!AO21&lt;&gt;"",Planner!AO23&lt;&gt;"",Planner!AN22="",Planner!AP22=""),"CL",IF(AND(Planner!AN22&lt;&gt;"",Planner!AP22&lt;&gt;"",Planner!AO21="",Planner!AO23=""),"RW",IF((SUM(IF(Planner!AO21="",1,0),(IF(Planner!AP22="",1,0)),(IF(Planner!AO23="",1,0)),(IF(Planner!AN22="",1,0))))&gt;2,"E",(IF(Planner!AO21="","T","")&amp;(IF(Planner!AO23="","B",""))&amp;(IF(Planner!AN22="","L",""))&amp;(IF(Planner!AP22="","R","")))))))))</f>
        <v/>
      </c>
      <c r="CZ29" s="94" t="str">
        <f>IF(Planner!AP22="","",IF(AND(Planner!AP21="",Planner!AP23="",Planner!AO22="",Planner!AQ22=""),"S",IF(AND(Planner!AP21&lt;&gt;"",Planner!AQ22&lt;&gt;"",Planner!AP23&lt;&gt;"",Planner!AO22&lt;&gt;""),"M",IF(AND(Planner!AP21&lt;&gt;"",Planner!AP23&lt;&gt;"",Planner!AO22="",Planner!AQ22=""),"CL",IF(AND(Planner!AO22&lt;&gt;"",Planner!AQ22&lt;&gt;"",Planner!AP21="",Planner!AP23=""),"RW",IF((SUM(IF(Planner!AP21="",1,0),(IF(Planner!AQ22="",1,0)),(IF(Planner!AP23="",1,0)),(IF(Planner!AO22="",1,0))))&gt;2,"E",(IF(Planner!AP21="","T","")&amp;(IF(Planner!AP23="","B",""))&amp;(IF(Planner!AO22="","L",""))&amp;(IF(Planner!AQ22="","R","")))))))))</f>
        <v/>
      </c>
      <c r="DA29" s="94" t="str">
        <f>IF(Planner!AQ22="","",IF(AND(Planner!AQ21="",Planner!AQ23="",Planner!AP22="",Planner!AR22=""),"S",IF(AND(Planner!AQ21&lt;&gt;"",Planner!AR22&lt;&gt;"",Planner!AQ23&lt;&gt;"",Planner!AP22&lt;&gt;""),"M",IF(AND(Planner!AQ21&lt;&gt;"",Planner!AQ23&lt;&gt;"",Planner!AP22="",Planner!AR22=""),"CL",IF(AND(Planner!AP22&lt;&gt;"",Planner!AR22&lt;&gt;"",Planner!AQ21="",Planner!AQ23=""),"RW",IF((SUM(IF(Planner!AQ21="",1,0),(IF(Planner!AR22="",1,0)),(IF(Planner!AQ23="",1,0)),(IF(Planner!AP22="",1,0))))&gt;2,"E",(IF(Planner!AQ21="","T","")&amp;(IF(Planner!AQ23="","B",""))&amp;(IF(Planner!AP22="","L",""))&amp;(IF(Planner!AR22="","R","")))))))))</f>
        <v/>
      </c>
      <c r="DB29" s="94" t="str">
        <f>IF(Planner!AR22="","",IF(AND(Planner!AR21="",Planner!AR23="",Planner!AQ22="",Planner!AS22=""),"S",IF(AND(Planner!AR21&lt;&gt;"",Planner!AS22&lt;&gt;"",Planner!AR23&lt;&gt;"",Planner!AQ22&lt;&gt;""),"M",IF(AND(Planner!AR21&lt;&gt;"",Planner!AR23&lt;&gt;"",Planner!AQ22="",Planner!AS22=""),"CL",IF(AND(Planner!AQ22&lt;&gt;"",Planner!AS22&lt;&gt;"",Planner!AR21="",Planner!AR23=""),"RW",IF((SUM(IF(Planner!AR21="",1,0),(IF(Planner!AS22="",1,0)),(IF(Planner!AR23="",1,0)),(IF(Planner!AQ22="",1,0))))&gt;2,"E",(IF(Planner!AR21="","T","")&amp;(IF(Planner!AR23="","B",""))&amp;(IF(Planner!AQ22="","L",""))&amp;(IF(Planner!AS22="","R","")))))))))</f>
        <v/>
      </c>
      <c r="DC29" s="94" t="str">
        <f>IF(Planner!AS22="","",IF(AND(Planner!AS21="",Planner!AS23="",Planner!AR22="",Planner!AT22=""),"S",IF(AND(Planner!AS21&lt;&gt;"",Planner!AT22&lt;&gt;"",Planner!AS23&lt;&gt;"",Planner!AR22&lt;&gt;""),"M",IF(AND(Planner!AS21&lt;&gt;"",Planner!AS23&lt;&gt;"",Planner!AR22="",Planner!AT22=""),"CL",IF(AND(Planner!AR22&lt;&gt;"",Planner!AT22&lt;&gt;"",Planner!AS21="",Planner!AS23=""),"RW",IF((SUM(IF(Planner!AS21="",1,0),(IF(Planner!AT22="",1,0)),(IF(Planner!AS23="",1,0)),(IF(Planner!AR22="",1,0))))&gt;2,"E",(IF(Planner!AS21="","T","")&amp;(IF(Planner!AS23="","B",""))&amp;(IF(Planner!AR22="","L",""))&amp;(IF(Planner!AT22="","R","")))))))))</f>
        <v/>
      </c>
      <c r="DD29" s="94" t="str">
        <f>IF(Planner!AT22="","",IF(AND(Planner!AT21="",Planner!AT23="",Planner!AS22="",Planner!AU22=""),"S",IF(AND(Planner!AT21&lt;&gt;"",Planner!AU22&lt;&gt;"",Planner!AT23&lt;&gt;"",Planner!AS22&lt;&gt;""),"M",IF(AND(Planner!AT21&lt;&gt;"",Planner!AT23&lt;&gt;"",Planner!AS22="",Planner!AU22=""),"CL",IF(AND(Planner!AS22&lt;&gt;"",Planner!AU22&lt;&gt;"",Planner!AT21="",Planner!AT23=""),"RW",IF((SUM(IF(Planner!AT21="",1,0),(IF(Planner!AU22="",1,0)),(IF(Planner!AT23="",1,0)),(IF(Planner!AS22="",1,0))))&gt;2,"E",(IF(Planner!AT21="","T","")&amp;(IF(Planner!AT23="","B",""))&amp;(IF(Planner!AS22="","L",""))&amp;(IF(Planner!AU22="","R","")))))))))</f>
        <v/>
      </c>
      <c r="DE29" s="94" t="str">
        <f>IF(Planner!AU22="","",IF(AND(Planner!AU21="",Planner!AU23="",Planner!AT22="",Planner!AV22=""),"S",IF(AND(Planner!AU21&lt;&gt;"",Planner!AV22&lt;&gt;"",Planner!AU23&lt;&gt;"",Planner!AT22&lt;&gt;""),"M",IF(AND(Planner!AU21&lt;&gt;"",Planner!AU23&lt;&gt;"",Planner!AT22="",Planner!AV22=""),"CL",IF(AND(Planner!AT22&lt;&gt;"",Planner!AV22&lt;&gt;"",Planner!AU21="",Planner!AU23=""),"RW",IF((SUM(IF(Planner!AU21="",1,0),(IF(Planner!AV22="",1,0)),(IF(Planner!AU23="",1,0)),(IF(Planner!AT22="",1,0))))&gt;2,"E",(IF(Planner!AU21="","T","")&amp;(IF(Planner!AU23="","B",""))&amp;(IF(Planner!AT22="","L",""))&amp;(IF(Planner!AV22="","R","")))))))))</f>
        <v/>
      </c>
      <c r="DF29" s="94" t="str">
        <f>IF(Planner!AV22="","",IF(AND(Planner!AV21="",Planner!AV23="",Planner!AU22="",Planner!AW22=""),"S",IF(AND(Planner!AV21&lt;&gt;"",Planner!AW22&lt;&gt;"",Planner!AV23&lt;&gt;"",Planner!AU22&lt;&gt;""),"M",IF(AND(Planner!AV21&lt;&gt;"",Planner!AV23&lt;&gt;"",Planner!AU22="",Planner!AW22=""),"CL",IF(AND(Planner!AU22&lt;&gt;"",Planner!AW22&lt;&gt;"",Planner!AV21="",Planner!AV23=""),"RW",IF((SUM(IF(Planner!AV21="",1,0),(IF(Planner!AW22="",1,0)),(IF(Planner!AV23="",1,0)),(IF(Planner!AU22="",1,0))))&gt;2,"E",(IF(Planner!AV21="","T","")&amp;(IF(Planner!AV23="","B",""))&amp;(IF(Planner!AU22="","L",""))&amp;(IF(Planner!AW22="","R","")))))))))</f>
        <v/>
      </c>
      <c r="DG29" s="94" t="str">
        <f>IF(Planner!AW22="","",IF(AND(Planner!AW21="",Planner!AW23="",Planner!AV22="",Planner!AX22=""),"S",IF(AND(Planner!AW21&lt;&gt;"",Planner!AX22&lt;&gt;"",Planner!AW23&lt;&gt;"",Planner!AV22&lt;&gt;""),"M",IF(AND(Planner!AW21&lt;&gt;"",Planner!AW23&lt;&gt;"",Planner!AV22="",Planner!AX22=""),"CL",IF(AND(Planner!AV22&lt;&gt;"",Planner!AX22&lt;&gt;"",Planner!AW21="",Planner!AW23=""),"RW",IF((SUM(IF(Planner!AW21="",1,0),(IF(Planner!AX22="",1,0)),(IF(Planner!AW23="",1,0)),(IF(Planner!AV22="",1,0))))&gt;2,"E",(IF(Planner!AW21="","T","")&amp;(IF(Planner!AW23="","B",""))&amp;(IF(Planner!AV22="","L",""))&amp;(IF(Planner!AX22="","R","")))))))))</f>
        <v/>
      </c>
      <c r="DH29" s="94" t="str">
        <f>IF(Planner!AX22="","",IF(AND(Planner!AX21="",Planner!AX23="",Planner!AW22="",Planner!AY22=""),"S",IF(AND(Planner!AX21&lt;&gt;"",Planner!AY22&lt;&gt;"",Planner!AX23&lt;&gt;"",Planner!AW22&lt;&gt;""),"M",IF(AND(Planner!AX21&lt;&gt;"",Planner!AX23&lt;&gt;"",Planner!AW22="",Planner!AY22=""),"CL",IF(AND(Planner!AW22&lt;&gt;"",Planner!AY22&lt;&gt;"",Planner!AX21="",Planner!AX23=""),"RW",IF((SUM(IF(Planner!AX21="",1,0),(IF(Planner!AY22="",1,0)),(IF(Planner!AX23="",1,0)),(IF(Planner!AW22="",1,0))))&gt;2,"E",(IF(Planner!AX21="","T","")&amp;(IF(Planner!AX23="","B",""))&amp;(IF(Planner!AW22="","L",""))&amp;(IF(Planner!AY22="","R","")))))))))</f>
        <v/>
      </c>
      <c r="DI29" s="94" t="str">
        <f>IF(Planner!AY22="","",IF(AND(Planner!AY21="",Planner!AY23="",Planner!AX22="",Planner!AZ22=""),"S",IF(AND(Planner!AY21&lt;&gt;"",Planner!AZ22&lt;&gt;"",Planner!AY23&lt;&gt;"",Planner!AX22&lt;&gt;""),"M",IF(AND(Planner!AY21&lt;&gt;"",Planner!AY23&lt;&gt;"",Planner!AX22="",Planner!AZ22=""),"CL",IF(AND(Planner!AX22&lt;&gt;"",Planner!AZ22&lt;&gt;"",Planner!AY21="",Planner!AY23=""),"RW",IF((SUM(IF(Planner!AY21="",1,0),(IF(Planner!AZ22="",1,0)),(IF(Planner!AY23="",1,0)),(IF(Planner!AX22="",1,0))))&gt;2,"E",(IF(Planner!AY21="","T","")&amp;(IF(Planner!AY23="","B",""))&amp;(IF(Planner!AX22="","L",""))&amp;(IF(Planner!AZ22="","R","")))))))))</f>
        <v/>
      </c>
      <c r="DK29" s="94" t="str">
        <f t="shared" si="52"/>
        <v/>
      </c>
      <c r="DL29" s="94" t="str">
        <f t="shared" si="53"/>
        <v/>
      </c>
      <c r="DM29" s="94" t="str">
        <f t="shared" si="54"/>
        <v/>
      </c>
      <c r="DN29" s="94" t="str">
        <f t="shared" si="55"/>
        <v/>
      </c>
      <c r="DO29" s="94" t="str">
        <f t="shared" si="56"/>
        <v/>
      </c>
      <c r="DP29" s="94" t="str">
        <f t="shared" si="57"/>
        <v/>
      </c>
      <c r="DQ29" s="94" t="str">
        <f t="shared" si="58"/>
        <v/>
      </c>
      <c r="DR29" s="94" t="str">
        <f t="shared" si="59"/>
        <v/>
      </c>
      <c r="DS29" s="94" t="str">
        <f t="shared" si="60"/>
        <v/>
      </c>
      <c r="DT29" s="94" t="str">
        <f t="shared" si="61"/>
        <v/>
      </c>
      <c r="DU29" s="94" t="str">
        <f t="shared" si="62"/>
        <v/>
      </c>
      <c r="DV29" s="94" t="str">
        <f t="shared" si="63"/>
        <v/>
      </c>
      <c r="DW29" s="94" t="str">
        <f t="shared" si="64"/>
        <v/>
      </c>
      <c r="DX29" s="94" t="str">
        <f t="shared" si="65"/>
        <v/>
      </c>
      <c r="DY29" s="94" t="str">
        <f t="shared" si="66"/>
        <v/>
      </c>
      <c r="DZ29" s="94" t="str">
        <f t="shared" si="67"/>
        <v/>
      </c>
      <c r="EA29" s="94" t="str">
        <f t="shared" si="68"/>
        <v/>
      </c>
      <c r="EB29" s="94" t="str">
        <f t="shared" si="69"/>
        <v/>
      </c>
      <c r="EC29" s="94" t="str">
        <f t="shared" si="70"/>
        <v/>
      </c>
      <c r="ED29" s="94" t="str">
        <f t="shared" si="71"/>
        <v/>
      </c>
      <c r="EE29" s="94" t="str">
        <f t="shared" si="72"/>
        <v/>
      </c>
      <c r="EF29" s="94" t="str">
        <f t="shared" si="73"/>
        <v/>
      </c>
      <c r="EG29" s="94" t="str">
        <f t="shared" si="74"/>
        <v/>
      </c>
      <c r="EH29" s="94" t="str">
        <f t="shared" si="75"/>
        <v/>
      </c>
      <c r="EI29" s="94" t="str">
        <f t="shared" si="76"/>
        <v/>
      </c>
      <c r="EJ29" s="94" t="str">
        <f t="shared" si="77"/>
        <v/>
      </c>
      <c r="EK29" s="94" t="str">
        <f t="shared" si="78"/>
        <v/>
      </c>
      <c r="EL29" s="94" t="str">
        <f t="shared" si="79"/>
        <v/>
      </c>
      <c r="EM29" s="94" t="str">
        <f t="shared" si="80"/>
        <v/>
      </c>
      <c r="EN29" s="94" t="str">
        <f t="shared" si="81"/>
        <v/>
      </c>
      <c r="EO29" s="94" t="str">
        <f t="shared" si="82"/>
        <v/>
      </c>
      <c r="EP29" s="94" t="str">
        <f t="shared" si="83"/>
        <v/>
      </c>
      <c r="EQ29" s="94" t="str">
        <f t="shared" si="84"/>
        <v/>
      </c>
      <c r="ER29" s="94" t="str">
        <f t="shared" si="85"/>
        <v/>
      </c>
      <c r="ES29" s="94" t="str">
        <f t="shared" si="86"/>
        <v/>
      </c>
      <c r="ET29" s="94" t="str">
        <f t="shared" si="87"/>
        <v/>
      </c>
      <c r="EU29" s="94" t="str">
        <f t="shared" si="88"/>
        <v/>
      </c>
      <c r="EV29" s="94" t="str">
        <f t="shared" si="89"/>
        <v/>
      </c>
      <c r="EW29" s="94" t="str">
        <f t="shared" si="90"/>
        <v/>
      </c>
      <c r="EX29" s="94" t="str">
        <f t="shared" si="91"/>
        <v/>
      </c>
      <c r="EY29" s="94" t="str">
        <f t="shared" si="92"/>
        <v/>
      </c>
      <c r="EZ29" s="94" t="str">
        <f t="shared" si="93"/>
        <v/>
      </c>
      <c r="FA29" s="94" t="str">
        <f t="shared" si="94"/>
        <v/>
      </c>
      <c r="FB29" s="94" t="str">
        <f t="shared" si="95"/>
        <v/>
      </c>
      <c r="FC29" s="94" t="str">
        <f t="shared" si="96"/>
        <v/>
      </c>
      <c r="FD29" s="94" t="str">
        <f t="shared" si="97"/>
        <v/>
      </c>
      <c r="FE29" s="94" t="str">
        <f t="shared" si="98"/>
        <v/>
      </c>
      <c r="FF29" s="94" t="str">
        <f t="shared" si="99"/>
        <v/>
      </c>
      <c r="FG29" s="94" t="str">
        <f t="shared" si="100"/>
        <v/>
      </c>
      <c r="FH29" s="94" t="str">
        <f t="shared" si="101"/>
        <v/>
      </c>
    </row>
    <row r="30" spans="2:164" x14ac:dyDescent="0.25">
      <c r="B30" s="94" t="str">
        <f t="shared" si="2"/>
        <v/>
      </c>
      <c r="C30" s="94" t="str">
        <f t="shared" si="3"/>
        <v/>
      </c>
      <c r="D30" s="94" t="str">
        <f t="shared" si="4"/>
        <v/>
      </c>
      <c r="E30" s="94" t="str">
        <f t="shared" si="5"/>
        <v/>
      </c>
      <c r="F30" s="94" t="str">
        <f t="shared" si="6"/>
        <v/>
      </c>
      <c r="G30" s="94" t="str">
        <f t="shared" si="7"/>
        <v/>
      </c>
      <c r="H30" s="94" t="str">
        <f t="shared" si="8"/>
        <v/>
      </c>
      <c r="I30" s="94" t="str">
        <f t="shared" si="9"/>
        <v/>
      </c>
      <c r="J30" s="94" t="str">
        <f t="shared" si="10"/>
        <v/>
      </c>
      <c r="K30" s="94" t="str">
        <f t="shared" si="11"/>
        <v/>
      </c>
      <c r="L30" s="94" t="str">
        <f t="shared" si="12"/>
        <v/>
      </c>
      <c r="M30" s="94" t="str">
        <f t="shared" si="13"/>
        <v/>
      </c>
      <c r="N30" s="94" t="str">
        <f t="shared" si="14"/>
        <v/>
      </c>
      <c r="O30" s="94" t="str">
        <f t="shared" si="15"/>
        <v/>
      </c>
      <c r="P30" s="94" t="str">
        <f t="shared" si="16"/>
        <v/>
      </c>
      <c r="Q30" s="94" t="str">
        <f t="shared" si="17"/>
        <v/>
      </c>
      <c r="R30" s="94" t="str">
        <f t="shared" si="18"/>
        <v/>
      </c>
      <c r="S30" s="94" t="str">
        <f t="shared" si="19"/>
        <v/>
      </c>
      <c r="T30" s="94" t="str">
        <f t="shared" si="20"/>
        <v/>
      </c>
      <c r="U30" s="94" t="str">
        <f t="shared" si="21"/>
        <v/>
      </c>
      <c r="V30" s="94" t="str">
        <f t="shared" si="22"/>
        <v/>
      </c>
      <c r="W30" s="94" t="str">
        <f t="shared" si="23"/>
        <v/>
      </c>
      <c r="X30" s="94" t="str">
        <f t="shared" si="24"/>
        <v/>
      </c>
      <c r="Y30" s="94" t="str">
        <f t="shared" si="25"/>
        <v/>
      </c>
      <c r="Z30" s="94" t="str">
        <f t="shared" si="26"/>
        <v/>
      </c>
      <c r="AA30" s="94" t="str">
        <f t="shared" si="27"/>
        <v/>
      </c>
      <c r="AB30" s="94" t="str">
        <f t="shared" si="28"/>
        <v/>
      </c>
      <c r="AC30" s="94" t="str">
        <f t="shared" si="29"/>
        <v/>
      </c>
      <c r="AD30" s="94" t="str">
        <f t="shared" si="30"/>
        <v/>
      </c>
      <c r="AE30" s="94" t="str">
        <f t="shared" si="31"/>
        <v/>
      </c>
      <c r="AF30" s="94" t="str">
        <f t="shared" si="32"/>
        <v/>
      </c>
      <c r="AG30" s="94" t="str">
        <f t="shared" si="33"/>
        <v/>
      </c>
      <c r="AH30" s="94" t="str">
        <f t="shared" si="34"/>
        <v/>
      </c>
      <c r="AI30" s="94" t="str">
        <f t="shared" si="35"/>
        <v/>
      </c>
      <c r="AJ30" s="94" t="str">
        <f t="shared" si="36"/>
        <v/>
      </c>
      <c r="AK30" s="94" t="str">
        <f t="shared" si="37"/>
        <v/>
      </c>
      <c r="AL30" s="94" t="str">
        <f t="shared" si="38"/>
        <v/>
      </c>
      <c r="AM30" s="94" t="str">
        <f t="shared" si="39"/>
        <v/>
      </c>
      <c r="AN30" s="94" t="str">
        <f t="shared" si="40"/>
        <v/>
      </c>
      <c r="AO30" s="94" t="str">
        <f t="shared" si="41"/>
        <v/>
      </c>
      <c r="AP30" s="94" t="str">
        <f t="shared" si="42"/>
        <v/>
      </c>
      <c r="AQ30" s="94" t="str">
        <f t="shared" si="43"/>
        <v/>
      </c>
      <c r="AR30" s="94" t="str">
        <f t="shared" si="44"/>
        <v/>
      </c>
      <c r="AS30" s="94" t="str">
        <f t="shared" si="45"/>
        <v/>
      </c>
      <c r="AT30" s="94" t="str">
        <f t="shared" si="46"/>
        <v/>
      </c>
      <c r="AU30" s="94" t="str">
        <f t="shared" si="47"/>
        <v/>
      </c>
      <c r="AV30" s="94" t="str">
        <f t="shared" si="48"/>
        <v/>
      </c>
      <c r="AW30" s="94" t="str">
        <f t="shared" si="49"/>
        <v/>
      </c>
      <c r="AX30" s="94" t="str">
        <f t="shared" si="50"/>
        <v/>
      </c>
      <c r="AY30" s="94" t="str">
        <f t="shared" si="51"/>
        <v/>
      </c>
      <c r="AZ30" s="1"/>
      <c r="BA30" s="128"/>
      <c r="BB30" s="1"/>
      <c r="BL30" s="94" t="str">
        <f>IF(Planner!B23="","",IF(AND(Planner!B22="",Planner!B24="",Planner!A23="",Planner!C23=""),"S",IF(AND(Planner!B22&lt;&gt;"",Planner!C23&lt;&gt;"",Planner!B24&lt;&gt;"",Planner!A23&lt;&gt;""),"M",IF(AND(Planner!B22&lt;&gt;"",Planner!B24&lt;&gt;"",Planner!A23="",Planner!C23=""),"CL",IF(AND(Planner!A23&lt;&gt;"",Planner!C23&lt;&gt;"",Planner!B22="",Planner!B24=""),"RW",IF((SUM(IF(Planner!B22="",1,0),(IF(Planner!C23="",1,0)),(IF(Planner!B24="",1,0)),(IF(Planner!A23="",1,0))))&gt;2,"E",(IF(Planner!B22="","T","")&amp;(IF(Planner!B24="","B",""))&amp;(IF(Planner!A23="","L",""))&amp;(IF(Planner!C23="","R","")))))))))</f>
        <v/>
      </c>
      <c r="BM30" s="94" t="str">
        <f>IF(Planner!C23="","",IF(AND(Planner!C22="",Planner!C24="",Planner!B23="",Planner!D23=""),"S",IF(AND(Planner!C22&lt;&gt;"",Planner!D23&lt;&gt;"",Planner!C24&lt;&gt;"",Planner!B23&lt;&gt;""),"M",IF(AND(Planner!C22&lt;&gt;"",Planner!C24&lt;&gt;"",Planner!B23="",Planner!D23=""),"CL",IF(AND(Planner!B23&lt;&gt;"",Planner!D23&lt;&gt;"",Planner!C22="",Planner!C24=""),"RW",IF((SUM(IF(Planner!C22="",1,0),(IF(Planner!D23="",1,0)),(IF(Planner!C24="",1,0)),(IF(Planner!B23="",1,0))))&gt;2,"E",(IF(Planner!C22="","T","")&amp;(IF(Planner!C24="","B",""))&amp;(IF(Planner!B23="","L",""))&amp;(IF(Planner!D23="","R","")))))))))</f>
        <v/>
      </c>
      <c r="BN30" s="94" t="str">
        <f>IF(Planner!D23="","",IF(AND(Planner!D22="",Planner!D24="",Planner!C23="",Planner!E23=""),"S",IF(AND(Planner!D22&lt;&gt;"",Planner!E23&lt;&gt;"",Planner!D24&lt;&gt;"",Planner!C23&lt;&gt;""),"M",IF(AND(Planner!D22&lt;&gt;"",Planner!D24&lt;&gt;"",Planner!C23="",Planner!E23=""),"CL",IF(AND(Planner!C23&lt;&gt;"",Planner!E23&lt;&gt;"",Planner!D22="",Planner!D24=""),"RW",IF((SUM(IF(Planner!D22="",1,0),(IF(Planner!E23="",1,0)),(IF(Planner!D24="",1,0)),(IF(Planner!C23="",1,0))))&gt;2,"E",(IF(Planner!D22="","T","")&amp;(IF(Planner!D24="","B",""))&amp;(IF(Planner!C23="","L",""))&amp;(IF(Planner!E23="","R","")))))))))</f>
        <v/>
      </c>
      <c r="BO30" s="94" t="str">
        <f>IF(Planner!E23="","",IF(AND(Planner!E22="",Planner!E24="",Planner!D23="",Planner!F23=""),"S",IF(AND(Planner!E22&lt;&gt;"",Planner!F23&lt;&gt;"",Planner!E24&lt;&gt;"",Planner!D23&lt;&gt;""),"M",IF(AND(Planner!E22&lt;&gt;"",Planner!E24&lt;&gt;"",Planner!D23="",Planner!F23=""),"CL",IF(AND(Planner!D23&lt;&gt;"",Planner!F23&lt;&gt;"",Planner!E22="",Planner!E24=""),"RW",IF((SUM(IF(Planner!E22="",1,0),(IF(Planner!F23="",1,0)),(IF(Planner!E24="",1,0)),(IF(Planner!D23="",1,0))))&gt;2,"E",(IF(Planner!E22="","T","")&amp;(IF(Planner!E24="","B",""))&amp;(IF(Planner!D23="","L",""))&amp;(IF(Planner!F23="","R","")))))))))</f>
        <v/>
      </c>
      <c r="BP30" s="94" t="str">
        <f>IF(Planner!F23="","",IF(AND(Planner!F22="",Planner!F24="",Planner!E23="",Planner!G23=""),"S",IF(AND(Planner!F22&lt;&gt;"",Planner!G23&lt;&gt;"",Planner!F24&lt;&gt;"",Planner!E23&lt;&gt;""),"M",IF(AND(Planner!F22&lt;&gt;"",Planner!F24&lt;&gt;"",Planner!E23="",Planner!G23=""),"CL",IF(AND(Planner!E23&lt;&gt;"",Planner!G23&lt;&gt;"",Planner!F22="",Planner!F24=""),"RW",IF((SUM(IF(Planner!F22="",1,0),(IF(Planner!G23="",1,0)),(IF(Planner!F24="",1,0)),(IF(Planner!E23="",1,0))))&gt;2,"E",(IF(Planner!F22="","T","")&amp;(IF(Planner!F24="","B",""))&amp;(IF(Planner!E23="","L",""))&amp;(IF(Planner!G23="","R","")))))))))</f>
        <v/>
      </c>
      <c r="BQ30" s="94" t="str">
        <f>IF(Planner!G23="","",IF(AND(Planner!G22="",Planner!G24="",Planner!F23="",Planner!H23=""),"S",IF(AND(Planner!G22&lt;&gt;"",Planner!H23&lt;&gt;"",Planner!G24&lt;&gt;"",Planner!F23&lt;&gt;""),"M",IF(AND(Planner!G22&lt;&gt;"",Planner!G24&lt;&gt;"",Planner!F23="",Planner!H23=""),"CL",IF(AND(Planner!F23&lt;&gt;"",Planner!H23&lt;&gt;"",Planner!G22="",Planner!G24=""),"RW",IF((SUM(IF(Planner!G22="",1,0),(IF(Planner!H23="",1,0)),(IF(Planner!G24="",1,0)),(IF(Planner!F23="",1,0))))&gt;2,"E",(IF(Planner!G22="","T","")&amp;(IF(Planner!G24="","B",""))&amp;(IF(Planner!F23="","L",""))&amp;(IF(Planner!H23="","R","")))))))))</f>
        <v/>
      </c>
      <c r="BR30" s="94" t="str">
        <f>IF(Planner!H23="","",IF(AND(Planner!H22="",Planner!H24="",Planner!G23="",Planner!I23=""),"S",IF(AND(Planner!H22&lt;&gt;"",Planner!I23&lt;&gt;"",Planner!H24&lt;&gt;"",Planner!G23&lt;&gt;""),"M",IF(AND(Planner!H22&lt;&gt;"",Planner!H24&lt;&gt;"",Planner!G23="",Planner!I23=""),"CL",IF(AND(Planner!G23&lt;&gt;"",Planner!I23&lt;&gt;"",Planner!H22="",Planner!H24=""),"RW",IF((SUM(IF(Planner!H22="",1,0),(IF(Planner!I23="",1,0)),(IF(Planner!H24="",1,0)),(IF(Planner!G23="",1,0))))&gt;2,"E",(IF(Planner!H22="","T","")&amp;(IF(Planner!H24="","B",""))&amp;(IF(Planner!G23="","L",""))&amp;(IF(Planner!I23="","R","")))))))))</f>
        <v/>
      </c>
      <c r="BS30" s="94" t="str">
        <f>IF(Planner!I23="","",IF(AND(Planner!I22="",Planner!I24="",Planner!H23="",Planner!J23=""),"S",IF(AND(Planner!I22&lt;&gt;"",Planner!J23&lt;&gt;"",Planner!I24&lt;&gt;"",Planner!H23&lt;&gt;""),"M",IF(AND(Planner!I22&lt;&gt;"",Planner!I24&lt;&gt;"",Planner!H23="",Planner!J23=""),"CL",IF(AND(Planner!H23&lt;&gt;"",Planner!J23&lt;&gt;"",Planner!I22="",Planner!I24=""),"RW",IF((SUM(IF(Planner!I22="",1,0),(IF(Planner!J23="",1,0)),(IF(Planner!I24="",1,0)),(IF(Planner!H23="",1,0))))&gt;2,"E",(IF(Planner!I22="","T","")&amp;(IF(Planner!I24="","B",""))&amp;(IF(Planner!H23="","L",""))&amp;(IF(Planner!J23="","R","")))))))))</f>
        <v/>
      </c>
      <c r="BT30" s="94" t="str">
        <f>IF(Planner!J23="","",IF(AND(Planner!J22="",Planner!J24="",Planner!I23="",Planner!K23=""),"S",IF(AND(Planner!J22&lt;&gt;"",Planner!K23&lt;&gt;"",Planner!J24&lt;&gt;"",Planner!I23&lt;&gt;""),"M",IF(AND(Planner!J22&lt;&gt;"",Planner!J24&lt;&gt;"",Planner!I23="",Planner!K23=""),"CL",IF(AND(Planner!I23&lt;&gt;"",Planner!K23&lt;&gt;"",Planner!J22="",Planner!J24=""),"RW",IF((SUM(IF(Planner!J22="",1,0),(IF(Planner!K23="",1,0)),(IF(Planner!J24="",1,0)),(IF(Planner!I23="",1,0))))&gt;2,"E",(IF(Planner!J22="","T","")&amp;(IF(Planner!J24="","B",""))&amp;(IF(Planner!I23="","L",""))&amp;(IF(Planner!K23="","R","")))))))))</f>
        <v/>
      </c>
      <c r="BU30" s="94" t="str">
        <f>IF(Planner!K23="","",IF(AND(Planner!K22="",Planner!K24="",Planner!J23="",Planner!L23=""),"S",IF(AND(Planner!K22&lt;&gt;"",Planner!L23&lt;&gt;"",Planner!K24&lt;&gt;"",Planner!J23&lt;&gt;""),"M",IF(AND(Planner!K22&lt;&gt;"",Planner!K24&lt;&gt;"",Planner!J23="",Planner!L23=""),"CL",IF(AND(Planner!J23&lt;&gt;"",Planner!L23&lt;&gt;"",Planner!K22="",Planner!K24=""),"RW",IF((SUM(IF(Planner!K22="",1,0),(IF(Planner!L23="",1,0)),(IF(Planner!K24="",1,0)),(IF(Planner!J23="",1,0))))&gt;2,"E",(IF(Planner!K22="","T","")&amp;(IF(Planner!K24="","B",""))&amp;(IF(Planner!J23="","L",""))&amp;(IF(Planner!L23="","R","")))))))))</f>
        <v/>
      </c>
      <c r="BV30" s="94" t="str">
        <f>IF(Planner!L23="","",IF(AND(Planner!L22="",Planner!L24="",Planner!K23="",Planner!M23=""),"S",IF(AND(Planner!L22&lt;&gt;"",Planner!M23&lt;&gt;"",Planner!L24&lt;&gt;"",Planner!K23&lt;&gt;""),"M",IF(AND(Planner!L22&lt;&gt;"",Planner!L24&lt;&gt;"",Planner!K23="",Planner!M23=""),"CL",IF(AND(Planner!K23&lt;&gt;"",Planner!M23&lt;&gt;"",Planner!L22="",Planner!L24=""),"RW",IF((SUM(IF(Planner!L22="",1,0),(IF(Planner!M23="",1,0)),(IF(Planner!L24="",1,0)),(IF(Planner!K23="",1,0))))&gt;2,"E",(IF(Planner!L22="","T","")&amp;(IF(Planner!L24="","B",""))&amp;(IF(Planner!K23="","L",""))&amp;(IF(Planner!M23="","R","")))))))))</f>
        <v/>
      </c>
      <c r="BW30" s="94" t="str">
        <f>IF(Planner!M23="","",IF(AND(Planner!M22="",Planner!M24="",Planner!L23="",Planner!N23=""),"S",IF(AND(Planner!M22&lt;&gt;"",Planner!N23&lt;&gt;"",Planner!M24&lt;&gt;"",Planner!L23&lt;&gt;""),"M",IF(AND(Planner!M22&lt;&gt;"",Planner!M24&lt;&gt;"",Planner!L23="",Planner!N23=""),"CL",IF(AND(Planner!L23&lt;&gt;"",Planner!N23&lt;&gt;"",Planner!M22="",Planner!M24=""),"RW",IF((SUM(IF(Planner!M22="",1,0),(IF(Planner!N23="",1,0)),(IF(Planner!M24="",1,0)),(IF(Planner!L23="",1,0))))&gt;2,"E",(IF(Planner!M22="","T","")&amp;(IF(Planner!M24="","B",""))&amp;(IF(Planner!L23="","L",""))&amp;(IF(Planner!N23="","R","")))))))))</f>
        <v/>
      </c>
      <c r="BX30" s="94" t="str">
        <f>IF(Planner!N23="","",IF(AND(Planner!N22="",Planner!N24="",Planner!M23="",Planner!O23=""),"S",IF(AND(Planner!N22&lt;&gt;"",Planner!O23&lt;&gt;"",Planner!N24&lt;&gt;"",Planner!M23&lt;&gt;""),"M",IF(AND(Planner!N22&lt;&gt;"",Planner!N24&lt;&gt;"",Planner!M23="",Planner!O23=""),"CL",IF(AND(Planner!M23&lt;&gt;"",Planner!O23&lt;&gt;"",Planner!N22="",Planner!N24=""),"RW",IF((SUM(IF(Planner!N22="",1,0),(IF(Planner!O23="",1,0)),(IF(Planner!N24="",1,0)),(IF(Planner!M23="",1,0))))&gt;2,"E",(IF(Planner!N22="","T","")&amp;(IF(Planner!N24="","B",""))&amp;(IF(Planner!M23="","L",""))&amp;(IF(Planner!O23="","R","")))))))))</f>
        <v/>
      </c>
      <c r="BY30" s="94" t="str">
        <f>IF(Planner!O23="","",IF(AND(Planner!O22="",Planner!O24="",Planner!N23="",Planner!P23=""),"S",IF(AND(Planner!O22&lt;&gt;"",Planner!P23&lt;&gt;"",Planner!O24&lt;&gt;"",Planner!N23&lt;&gt;""),"M",IF(AND(Planner!O22&lt;&gt;"",Planner!O24&lt;&gt;"",Planner!N23="",Planner!P23=""),"CL",IF(AND(Planner!N23&lt;&gt;"",Planner!P23&lt;&gt;"",Planner!O22="",Planner!O24=""),"RW",IF((SUM(IF(Planner!O22="",1,0),(IF(Planner!P23="",1,0)),(IF(Planner!O24="",1,0)),(IF(Planner!N23="",1,0))))&gt;2,"E",(IF(Planner!O22="","T","")&amp;(IF(Planner!O24="","B",""))&amp;(IF(Planner!N23="","L",""))&amp;(IF(Planner!P23="","R","")))))))))</f>
        <v/>
      </c>
      <c r="BZ30" s="94" t="str">
        <f>IF(Planner!P23="","",IF(AND(Planner!P22="",Planner!P24="",Planner!O23="",Planner!Q23=""),"S",IF(AND(Planner!P22&lt;&gt;"",Planner!Q23&lt;&gt;"",Planner!P24&lt;&gt;"",Planner!O23&lt;&gt;""),"M",IF(AND(Planner!P22&lt;&gt;"",Planner!P24&lt;&gt;"",Planner!O23="",Planner!Q23=""),"CL",IF(AND(Planner!O23&lt;&gt;"",Planner!Q23&lt;&gt;"",Planner!P22="",Planner!P24=""),"RW",IF((SUM(IF(Planner!P22="",1,0),(IF(Planner!Q23="",1,0)),(IF(Planner!P24="",1,0)),(IF(Planner!O23="",1,0))))&gt;2,"E",(IF(Planner!P22="","T","")&amp;(IF(Planner!P24="","B",""))&amp;(IF(Planner!O23="","L",""))&amp;(IF(Planner!Q23="","R","")))))))))</f>
        <v/>
      </c>
      <c r="CA30" s="94" t="str">
        <f>IF(Planner!Q23="","",IF(AND(Planner!Q22="",Planner!Q24="",Planner!P23="",Planner!R23=""),"S",IF(AND(Planner!Q22&lt;&gt;"",Planner!R23&lt;&gt;"",Planner!Q24&lt;&gt;"",Planner!P23&lt;&gt;""),"M",IF(AND(Planner!Q22&lt;&gt;"",Planner!Q24&lt;&gt;"",Planner!P23="",Planner!R23=""),"CL",IF(AND(Planner!P23&lt;&gt;"",Planner!R23&lt;&gt;"",Planner!Q22="",Planner!Q24=""),"RW",IF((SUM(IF(Planner!Q22="",1,0),(IF(Planner!R23="",1,0)),(IF(Planner!Q24="",1,0)),(IF(Planner!P23="",1,0))))&gt;2,"E",(IF(Planner!Q22="","T","")&amp;(IF(Planner!Q24="","B",""))&amp;(IF(Planner!P23="","L",""))&amp;(IF(Planner!R23="","R","")))))))))</f>
        <v/>
      </c>
      <c r="CB30" s="94" t="str">
        <f>IF(Planner!R23="","",IF(AND(Planner!R22="",Planner!R24="",Planner!Q23="",Planner!S23=""),"S",IF(AND(Planner!R22&lt;&gt;"",Planner!S23&lt;&gt;"",Planner!R24&lt;&gt;"",Planner!Q23&lt;&gt;""),"M",IF(AND(Planner!R22&lt;&gt;"",Planner!R24&lt;&gt;"",Planner!Q23="",Planner!S23=""),"CL",IF(AND(Planner!Q23&lt;&gt;"",Planner!S23&lt;&gt;"",Planner!R22="",Planner!R24=""),"RW",IF((SUM(IF(Planner!R22="",1,0),(IF(Planner!S23="",1,0)),(IF(Planner!R24="",1,0)),(IF(Planner!Q23="",1,0))))&gt;2,"E",(IF(Planner!R22="","T","")&amp;(IF(Planner!R24="","B",""))&amp;(IF(Planner!Q23="","L",""))&amp;(IF(Planner!S23="","R","")))))))))</f>
        <v/>
      </c>
      <c r="CC30" s="94" t="str">
        <f>IF(Planner!S23="","",IF(AND(Planner!S22="",Planner!S24="",Planner!R23="",Planner!T23=""),"S",IF(AND(Planner!S22&lt;&gt;"",Planner!T23&lt;&gt;"",Planner!S24&lt;&gt;"",Planner!R23&lt;&gt;""),"M",IF(AND(Planner!S22&lt;&gt;"",Planner!S24&lt;&gt;"",Planner!R23="",Planner!T23=""),"CL",IF(AND(Planner!R23&lt;&gt;"",Planner!T23&lt;&gt;"",Planner!S22="",Planner!S24=""),"RW",IF((SUM(IF(Planner!S22="",1,0),(IF(Planner!T23="",1,0)),(IF(Planner!S24="",1,0)),(IF(Planner!R23="",1,0))))&gt;2,"E",(IF(Planner!S22="","T","")&amp;(IF(Planner!S24="","B",""))&amp;(IF(Planner!R23="","L",""))&amp;(IF(Planner!T23="","R","")))))))))</f>
        <v/>
      </c>
      <c r="CD30" s="94" t="str">
        <f>IF(Planner!T23="","",IF(AND(Planner!T22="",Planner!T24="",Planner!S23="",Planner!U23=""),"S",IF(AND(Planner!T22&lt;&gt;"",Planner!U23&lt;&gt;"",Planner!T24&lt;&gt;"",Planner!S23&lt;&gt;""),"M",IF(AND(Planner!T22&lt;&gt;"",Planner!T24&lt;&gt;"",Planner!S23="",Planner!U23=""),"CL",IF(AND(Planner!S23&lt;&gt;"",Planner!U23&lt;&gt;"",Planner!T22="",Planner!T24=""),"RW",IF((SUM(IF(Planner!T22="",1,0),(IF(Planner!U23="",1,0)),(IF(Planner!T24="",1,0)),(IF(Planner!S23="",1,0))))&gt;2,"E",(IF(Planner!T22="","T","")&amp;(IF(Planner!T24="","B",""))&amp;(IF(Planner!S23="","L",""))&amp;(IF(Planner!U23="","R","")))))))))</f>
        <v/>
      </c>
      <c r="CE30" s="94" t="str">
        <f>IF(Planner!U23="","",IF(AND(Planner!U22="",Planner!U24="",Planner!T23="",Planner!V23=""),"S",IF(AND(Planner!U22&lt;&gt;"",Planner!V23&lt;&gt;"",Planner!U24&lt;&gt;"",Planner!T23&lt;&gt;""),"M",IF(AND(Planner!U22&lt;&gt;"",Planner!U24&lt;&gt;"",Planner!T23="",Planner!V23=""),"CL",IF(AND(Planner!T23&lt;&gt;"",Planner!V23&lt;&gt;"",Planner!U22="",Planner!U24=""),"RW",IF((SUM(IF(Planner!U22="",1,0),(IF(Planner!V23="",1,0)),(IF(Planner!U24="",1,0)),(IF(Planner!T23="",1,0))))&gt;2,"E",(IF(Planner!U22="","T","")&amp;(IF(Planner!U24="","B",""))&amp;(IF(Planner!T23="","L",""))&amp;(IF(Planner!V23="","R","")))))))))</f>
        <v/>
      </c>
      <c r="CF30" s="94" t="str">
        <f>IF(Planner!V23="","",IF(AND(Planner!V22="",Planner!V24="",Planner!U23="",Planner!W23=""),"S",IF(AND(Planner!V22&lt;&gt;"",Planner!W23&lt;&gt;"",Planner!V24&lt;&gt;"",Planner!U23&lt;&gt;""),"M",IF(AND(Planner!V22&lt;&gt;"",Planner!V24&lt;&gt;"",Planner!U23="",Planner!W23=""),"CL",IF(AND(Planner!U23&lt;&gt;"",Planner!W23&lt;&gt;"",Planner!V22="",Planner!V24=""),"RW",IF((SUM(IF(Planner!V22="",1,0),(IF(Planner!W23="",1,0)),(IF(Planner!V24="",1,0)),(IF(Planner!U23="",1,0))))&gt;2,"E",(IF(Planner!V22="","T","")&amp;(IF(Planner!V24="","B",""))&amp;(IF(Planner!U23="","L",""))&amp;(IF(Planner!W23="","R","")))))))))</f>
        <v/>
      </c>
      <c r="CG30" s="94" t="str">
        <f>IF(Planner!W23="","",IF(AND(Planner!W22="",Planner!W24="",Planner!V23="",Planner!X23=""),"S",IF(AND(Planner!W22&lt;&gt;"",Planner!X23&lt;&gt;"",Planner!W24&lt;&gt;"",Planner!V23&lt;&gt;""),"M",IF(AND(Planner!W22&lt;&gt;"",Planner!W24&lt;&gt;"",Planner!V23="",Planner!X23=""),"CL",IF(AND(Planner!V23&lt;&gt;"",Planner!X23&lt;&gt;"",Planner!W22="",Planner!W24=""),"RW",IF((SUM(IF(Planner!W22="",1,0),(IF(Planner!X23="",1,0)),(IF(Planner!W24="",1,0)),(IF(Planner!V23="",1,0))))&gt;2,"E",(IF(Planner!W22="","T","")&amp;(IF(Planner!W24="","B",""))&amp;(IF(Planner!V23="","L",""))&amp;(IF(Planner!X23="","R","")))))))))</f>
        <v/>
      </c>
      <c r="CH30" s="94" t="str">
        <f>IF(Planner!X23="","",IF(AND(Planner!X22="",Planner!X24="",Planner!W23="",Planner!Y23=""),"S",IF(AND(Planner!X22&lt;&gt;"",Planner!Y23&lt;&gt;"",Planner!X24&lt;&gt;"",Planner!W23&lt;&gt;""),"M",IF(AND(Planner!X22&lt;&gt;"",Planner!X24&lt;&gt;"",Planner!W23="",Planner!Y23=""),"CL",IF(AND(Planner!W23&lt;&gt;"",Planner!Y23&lt;&gt;"",Planner!X22="",Planner!X24=""),"RW",IF((SUM(IF(Planner!X22="",1,0),(IF(Planner!Y23="",1,0)),(IF(Planner!X24="",1,0)),(IF(Planner!W23="",1,0))))&gt;2,"E",(IF(Planner!X22="","T","")&amp;(IF(Planner!X24="","B",""))&amp;(IF(Planner!W23="","L",""))&amp;(IF(Planner!Y23="","R","")))))))))</f>
        <v/>
      </c>
      <c r="CI30" s="94" t="str">
        <f>IF(Planner!Y23="","",IF(AND(Planner!Y22="",Planner!Y24="",Planner!X23="",Planner!Z23=""),"S",IF(AND(Planner!Y22&lt;&gt;"",Planner!Z23&lt;&gt;"",Planner!Y24&lt;&gt;"",Planner!X23&lt;&gt;""),"M",IF(AND(Planner!Y22&lt;&gt;"",Planner!Y24&lt;&gt;"",Planner!X23="",Planner!Z23=""),"CL",IF(AND(Planner!X23&lt;&gt;"",Planner!Z23&lt;&gt;"",Planner!Y22="",Planner!Y24=""),"RW",IF((SUM(IF(Planner!Y22="",1,0),(IF(Planner!Z23="",1,0)),(IF(Planner!Y24="",1,0)),(IF(Planner!X23="",1,0))))&gt;2,"E",(IF(Planner!Y22="","T","")&amp;(IF(Planner!Y24="","B",""))&amp;(IF(Planner!X23="","L",""))&amp;(IF(Planner!Z23="","R","")))))))))</f>
        <v/>
      </c>
      <c r="CJ30" s="94" t="str">
        <f>IF(Planner!Z23="","",IF(AND(Planner!Z22="",Planner!Z24="",Planner!Y23="",Planner!AA23=""),"S",IF(AND(Planner!Z22&lt;&gt;"",Planner!AA23&lt;&gt;"",Planner!Z24&lt;&gt;"",Planner!Y23&lt;&gt;""),"M",IF(AND(Planner!Z22&lt;&gt;"",Planner!Z24&lt;&gt;"",Planner!Y23="",Planner!AA23=""),"CL",IF(AND(Planner!Y23&lt;&gt;"",Planner!AA23&lt;&gt;"",Planner!Z22="",Planner!Z24=""),"RW",IF((SUM(IF(Planner!Z22="",1,0),(IF(Planner!AA23="",1,0)),(IF(Planner!Z24="",1,0)),(IF(Planner!Y23="",1,0))))&gt;2,"E",(IF(Planner!Z22="","T","")&amp;(IF(Planner!Z24="","B",""))&amp;(IF(Planner!Y23="","L",""))&amp;(IF(Planner!AA23="","R","")))))))))</f>
        <v/>
      </c>
      <c r="CK30" s="94" t="str">
        <f>IF(Planner!AA23="","",IF(AND(Planner!AA22="",Planner!AA24="",Planner!Z23="",Planner!AB23=""),"S",IF(AND(Planner!AA22&lt;&gt;"",Planner!AB23&lt;&gt;"",Planner!AA24&lt;&gt;"",Planner!Z23&lt;&gt;""),"M",IF(AND(Planner!AA22&lt;&gt;"",Planner!AA24&lt;&gt;"",Planner!Z23="",Planner!AB23=""),"CL",IF(AND(Planner!Z23&lt;&gt;"",Planner!AB23&lt;&gt;"",Planner!AA22="",Planner!AA24=""),"RW",IF((SUM(IF(Planner!AA22="",1,0),(IF(Planner!AB23="",1,0)),(IF(Planner!AA24="",1,0)),(IF(Planner!Z23="",1,0))))&gt;2,"E",(IF(Planner!AA22="","T","")&amp;(IF(Planner!AA24="","B",""))&amp;(IF(Planner!Z23="","L",""))&amp;(IF(Planner!AB23="","R","")))))))))</f>
        <v/>
      </c>
      <c r="CL30" s="94" t="str">
        <f>IF(Planner!AB23="","",IF(AND(Planner!AB22="",Planner!AB24="",Planner!AA23="",Planner!AC23=""),"S",IF(AND(Planner!AB22&lt;&gt;"",Planner!AC23&lt;&gt;"",Planner!AB24&lt;&gt;"",Planner!AA23&lt;&gt;""),"M",IF(AND(Planner!AB22&lt;&gt;"",Planner!AB24&lt;&gt;"",Planner!AA23="",Planner!AC23=""),"CL",IF(AND(Planner!AA23&lt;&gt;"",Planner!AC23&lt;&gt;"",Planner!AB22="",Planner!AB24=""),"RW",IF((SUM(IF(Planner!AB22="",1,0),(IF(Planner!AC23="",1,0)),(IF(Planner!AB24="",1,0)),(IF(Planner!AA23="",1,0))))&gt;2,"E",(IF(Planner!AB22="","T","")&amp;(IF(Planner!AB24="","B",""))&amp;(IF(Planner!AA23="","L",""))&amp;(IF(Planner!AC23="","R","")))))))))</f>
        <v/>
      </c>
      <c r="CM30" s="94" t="str">
        <f>IF(Planner!AC23="","",IF(AND(Planner!AC22="",Planner!AC24="",Planner!AB23="",Planner!AD23=""),"S",IF(AND(Planner!AC22&lt;&gt;"",Planner!AD23&lt;&gt;"",Planner!AC24&lt;&gt;"",Planner!AB23&lt;&gt;""),"M",IF(AND(Planner!AC22&lt;&gt;"",Planner!AC24&lt;&gt;"",Planner!AB23="",Planner!AD23=""),"CL",IF(AND(Planner!AB23&lt;&gt;"",Planner!AD23&lt;&gt;"",Planner!AC22="",Planner!AC24=""),"RW",IF((SUM(IF(Planner!AC22="",1,0),(IF(Planner!AD23="",1,0)),(IF(Planner!AC24="",1,0)),(IF(Planner!AB23="",1,0))))&gt;2,"E",(IF(Planner!AC22="","T","")&amp;(IF(Planner!AC24="","B",""))&amp;(IF(Planner!AB23="","L",""))&amp;(IF(Planner!AD23="","R","")))))))))</f>
        <v/>
      </c>
      <c r="CN30" s="94" t="str">
        <f>IF(Planner!AD23="","",IF(AND(Planner!AD22="",Planner!AD24="",Planner!AC23="",Planner!AE23=""),"S",IF(AND(Planner!AD22&lt;&gt;"",Planner!AE23&lt;&gt;"",Planner!AD24&lt;&gt;"",Planner!AC23&lt;&gt;""),"M",IF(AND(Planner!AD22&lt;&gt;"",Planner!AD24&lt;&gt;"",Planner!AC23="",Planner!AE23=""),"CL",IF(AND(Planner!AC23&lt;&gt;"",Planner!AE23&lt;&gt;"",Planner!AD22="",Planner!AD24=""),"RW",IF((SUM(IF(Planner!AD22="",1,0),(IF(Planner!AE23="",1,0)),(IF(Planner!AD24="",1,0)),(IF(Planner!AC23="",1,0))))&gt;2,"E",(IF(Planner!AD22="","T","")&amp;(IF(Planner!AD24="","B",""))&amp;(IF(Planner!AC23="","L",""))&amp;(IF(Planner!AE23="","R","")))))))))</f>
        <v/>
      </c>
      <c r="CO30" s="94" t="str">
        <f>IF(Planner!AE23="","",IF(AND(Planner!AE22="",Planner!AE24="",Planner!AD23="",Planner!AF23=""),"S",IF(AND(Planner!AE22&lt;&gt;"",Planner!AF23&lt;&gt;"",Planner!AE24&lt;&gt;"",Planner!AD23&lt;&gt;""),"M",IF(AND(Planner!AE22&lt;&gt;"",Planner!AE24&lt;&gt;"",Planner!AD23="",Planner!AF23=""),"CL",IF(AND(Planner!AD23&lt;&gt;"",Planner!AF23&lt;&gt;"",Planner!AE22="",Planner!AE24=""),"RW",IF((SUM(IF(Planner!AE22="",1,0),(IF(Planner!AF23="",1,0)),(IF(Planner!AE24="",1,0)),(IF(Planner!AD23="",1,0))))&gt;2,"E",(IF(Planner!AE22="","T","")&amp;(IF(Planner!AE24="","B",""))&amp;(IF(Planner!AD23="","L",""))&amp;(IF(Planner!AF23="","R","")))))))))</f>
        <v/>
      </c>
      <c r="CP30" s="94" t="str">
        <f>IF(Planner!AF23="","",IF(AND(Planner!AF22="",Planner!AF24="",Planner!AE23="",Planner!AG23=""),"S",IF(AND(Planner!AF22&lt;&gt;"",Planner!AG23&lt;&gt;"",Planner!AF24&lt;&gt;"",Planner!AE23&lt;&gt;""),"M",IF(AND(Planner!AF22&lt;&gt;"",Planner!AF24&lt;&gt;"",Planner!AE23="",Planner!AG23=""),"CL",IF(AND(Planner!AE23&lt;&gt;"",Planner!AG23&lt;&gt;"",Planner!AF22="",Planner!AF24=""),"RW",IF((SUM(IF(Planner!AF22="",1,0),(IF(Planner!AG23="",1,0)),(IF(Planner!AF24="",1,0)),(IF(Planner!AE23="",1,0))))&gt;2,"E",(IF(Planner!AF22="","T","")&amp;(IF(Planner!AF24="","B",""))&amp;(IF(Planner!AE23="","L",""))&amp;(IF(Planner!AG23="","R","")))))))))</f>
        <v/>
      </c>
      <c r="CQ30" s="94" t="str">
        <f>IF(Planner!AG23="","",IF(AND(Planner!AG22="",Planner!AG24="",Planner!AF23="",Planner!AH23=""),"S",IF(AND(Planner!AG22&lt;&gt;"",Planner!AH23&lt;&gt;"",Planner!AG24&lt;&gt;"",Planner!AF23&lt;&gt;""),"M",IF(AND(Planner!AG22&lt;&gt;"",Planner!AG24&lt;&gt;"",Planner!AF23="",Planner!AH23=""),"CL",IF(AND(Planner!AF23&lt;&gt;"",Planner!AH23&lt;&gt;"",Planner!AG22="",Planner!AG24=""),"RW",IF((SUM(IF(Planner!AG22="",1,0),(IF(Planner!AH23="",1,0)),(IF(Planner!AG24="",1,0)),(IF(Planner!AF23="",1,0))))&gt;2,"E",(IF(Planner!AG22="","T","")&amp;(IF(Planner!AG24="","B",""))&amp;(IF(Planner!AF23="","L",""))&amp;(IF(Planner!AH23="","R","")))))))))</f>
        <v/>
      </c>
      <c r="CR30" s="94" t="str">
        <f>IF(Planner!AH23="","",IF(AND(Planner!AH22="",Planner!AH24="",Planner!AG23="",Planner!AI23=""),"S",IF(AND(Planner!AH22&lt;&gt;"",Planner!AI23&lt;&gt;"",Planner!AH24&lt;&gt;"",Planner!AG23&lt;&gt;""),"M",IF(AND(Planner!AH22&lt;&gt;"",Planner!AH24&lt;&gt;"",Planner!AG23="",Planner!AI23=""),"CL",IF(AND(Planner!AG23&lt;&gt;"",Planner!AI23&lt;&gt;"",Planner!AH22="",Planner!AH24=""),"RW",IF((SUM(IF(Planner!AH22="",1,0),(IF(Planner!AI23="",1,0)),(IF(Planner!AH24="",1,0)),(IF(Planner!AG23="",1,0))))&gt;2,"E",(IF(Planner!AH22="","T","")&amp;(IF(Planner!AH24="","B",""))&amp;(IF(Planner!AG23="","L",""))&amp;(IF(Planner!AI23="","R","")))))))))</f>
        <v/>
      </c>
      <c r="CS30" s="94" t="str">
        <f>IF(Planner!AI23="","",IF(AND(Planner!AI22="",Planner!AI24="",Planner!AH23="",Planner!AJ23=""),"S",IF(AND(Planner!AI22&lt;&gt;"",Planner!AJ23&lt;&gt;"",Planner!AI24&lt;&gt;"",Planner!AH23&lt;&gt;""),"M",IF(AND(Planner!AI22&lt;&gt;"",Planner!AI24&lt;&gt;"",Planner!AH23="",Planner!AJ23=""),"CL",IF(AND(Planner!AH23&lt;&gt;"",Planner!AJ23&lt;&gt;"",Planner!AI22="",Planner!AI24=""),"RW",IF((SUM(IF(Planner!AI22="",1,0),(IF(Planner!AJ23="",1,0)),(IF(Planner!AI24="",1,0)),(IF(Planner!AH23="",1,0))))&gt;2,"E",(IF(Planner!AI22="","T","")&amp;(IF(Planner!AI24="","B",""))&amp;(IF(Planner!AH23="","L",""))&amp;(IF(Planner!AJ23="","R","")))))))))</f>
        <v/>
      </c>
      <c r="CT30" s="94" t="str">
        <f>IF(Planner!AJ23="","",IF(AND(Planner!AJ22="",Planner!AJ24="",Planner!AI23="",Planner!AK23=""),"S",IF(AND(Planner!AJ22&lt;&gt;"",Planner!AK23&lt;&gt;"",Planner!AJ24&lt;&gt;"",Planner!AI23&lt;&gt;""),"M",IF(AND(Planner!AJ22&lt;&gt;"",Planner!AJ24&lt;&gt;"",Planner!AI23="",Planner!AK23=""),"CL",IF(AND(Planner!AI23&lt;&gt;"",Planner!AK23&lt;&gt;"",Planner!AJ22="",Planner!AJ24=""),"RW",IF((SUM(IF(Planner!AJ22="",1,0),(IF(Planner!AK23="",1,0)),(IF(Planner!AJ24="",1,0)),(IF(Planner!AI23="",1,0))))&gt;2,"E",(IF(Planner!AJ22="","T","")&amp;(IF(Planner!AJ24="","B",""))&amp;(IF(Planner!AI23="","L",""))&amp;(IF(Planner!AK23="","R","")))))))))</f>
        <v/>
      </c>
      <c r="CU30" s="94" t="str">
        <f>IF(Planner!AK23="","",IF(AND(Planner!AK22="",Planner!AK24="",Planner!AJ23="",Planner!AL23=""),"S",IF(AND(Planner!AK22&lt;&gt;"",Planner!AL23&lt;&gt;"",Planner!AK24&lt;&gt;"",Planner!AJ23&lt;&gt;""),"M",IF(AND(Planner!AK22&lt;&gt;"",Planner!AK24&lt;&gt;"",Planner!AJ23="",Planner!AL23=""),"CL",IF(AND(Planner!AJ23&lt;&gt;"",Planner!AL23&lt;&gt;"",Planner!AK22="",Planner!AK24=""),"RW",IF((SUM(IF(Planner!AK22="",1,0),(IF(Planner!AL23="",1,0)),(IF(Planner!AK24="",1,0)),(IF(Planner!AJ23="",1,0))))&gt;2,"E",(IF(Planner!AK22="","T","")&amp;(IF(Planner!AK24="","B",""))&amp;(IF(Planner!AJ23="","L",""))&amp;(IF(Planner!AL23="","R","")))))))))</f>
        <v/>
      </c>
      <c r="CV30" s="94" t="str">
        <f>IF(Planner!AL23="","",IF(AND(Planner!AL22="",Planner!AL24="",Planner!AK23="",Planner!AM23=""),"S",IF(AND(Planner!AL22&lt;&gt;"",Planner!AM23&lt;&gt;"",Planner!AL24&lt;&gt;"",Planner!AK23&lt;&gt;""),"M",IF(AND(Planner!AL22&lt;&gt;"",Planner!AL24&lt;&gt;"",Planner!AK23="",Planner!AM23=""),"CL",IF(AND(Planner!AK23&lt;&gt;"",Planner!AM23&lt;&gt;"",Planner!AL22="",Planner!AL24=""),"RW",IF((SUM(IF(Planner!AL22="",1,0),(IF(Planner!AM23="",1,0)),(IF(Planner!AL24="",1,0)),(IF(Planner!AK23="",1,0))))&gt;2,"E",(IF(Planner!AL22="","T","")&amp;(IF(Planner!AL24="","B",""))&amp;(IF(Planner!AK23="","L",""))&amp;(IF(Planner!AM23="","R","")))))))))</f>
        <v/>
      </c>
      <c r="CW30" s="94" t="str">
        <f>IF(Planner!AM23="","",IF(AND(Planner!AM22="",Planner!AM24="",Planner!AL23="",Planner!AN23=""),"S",IF(AND(Planner!AM22&lt;&gt;"",Planner!AN23&lt;&gt;"",Planner!AM24&lt;&gt;"",Planner!AL23&lt;&gt;""),"M",IF(AND(Planner!AM22&lt;&gt;"",Planner!AM24&lt;&gt;"",Planner!AL23="",Planner!AN23=""),"CL",IF(AND(Planner!AL23&lt;&gt;"",Planner!AN23&lt;&gt;"",Planner!AM22="",Planner!AM24=""),"RW",IF((SUM(IF(Planner!AM22="",1,0),(IF(Planner!AN23="",1,0)),(IF(Planner!AM24="",1,0)),(IF(Planner!AL23="",1,0))))&gt;2,"E",(IF(Planner!AM22="","T","")&amp;(IF(Planner!AM24="","B",""))&amp;(IF(Planner!AL23="","L",""))&amp;(IF(Planner!AN23="","R","")))))))))</f>
        <v/>
      </c>
      <c r="CX30" s="94" t="str">
        <f>IF(Planner!AN23="","",IF(AND(Planner!AN22="",Planner!AN24="",Planner!AM23="",Planner!AO23=""),"S",IF(AND(Planner!AN22&lt;&gt;"",Planner!AO23&lt;&gt;"",Planner!AN24&lt;&gt;"",Planner!AM23&lt;&gt;""),"M",IF(AND(Planner!AN22&lt;&gt;"",Planner!AN24&lt;&gt;"",Planner!AM23="",Planner!AO23=""),"CL",IF(AND(Planner!AM23&lt;&gt;"",Planner!AO23&lt;&gt;"",Planner!AN22="",Planner!AN24=""),"RW",IF((SUM(IF(Planner!AN22="",1,0),(IF(Planner!AO23="",1,0)),(IF(Planner!AN24="",1,0)),(IF(Planner!AM23="",1,0))))&gt;2,"E",(IF(Planner!AN22="","T","")&amp;(IF(Planner!AN24="","B",""))&amp;(IF(Planner!AM23="","L",""))&amp;(IF(Planner!AO23="","R","")))))))))</f>
        <v/>
      </c>
      <c r="CY30" s="94" t="str">
        <f>IF(Planner!AO23="","",IF(AND(Planner!AO22="",Planner!AO24="",Planner!AN23="",Planner!AP23=""),"S",IF(AND(Planner!AO22&lt;&gt;"",Planner!AP23&lt;&gt;"",Planner!AO24&lt;&gt;"",Planner!AN23&lt;&gt;""),"M",IF(AND(Planner!AO22&lt;&gt;"",Planner!AO24&lt;&gt;"",Planner!AN23="",Planner!AP23=""),"CL",IF(AND(Planner!AN23&lt;&gt;"",Planner!AP23&lt;&gt;"",Planner!AO22="",Planner!AO24=""),"RW",IF((SUM(IF(Planner!AO22="",1,0),(IF(Planner!AP23="",1,0)),(IF(Planner!AO24="",1,0)),(IF(Planner!AN23="",1,0))))&gt;2,"E",(IF(Planner!AO22="","T","")&amp;(IF(Planner!AO24="","B",""))&amp;(IF(Planner!AN23="","L",""))&amp;(IF(Planner!AP23="","R","")))))))))</f>
        <v/>
      </c>
      <c r="CZ30" s="94" t="str">
        <f>IF(Planner!AP23="","",IF(AND(Planner!AP22="",Planner!AP24="",Planner!AO23="",Planner!AQ23=""),"S",IF(AND(Planner!AP22&lt;&gt;"",Planner!AQ23&lt;&gt;"",Planner!AP24&lt;&gt;"",Planner!AO23&lt;&gt;""),"M",IF(AND(Planner!AP22&lt;&gt;"",Planner!AP24&lt;&gt;"",Planner!AO23="",Planner!AQ23=""),"CL",IF(AND(Planner!AO23&lt;&gt;"",Planner!AQ23&lt;&gt;"",Planner!AP22="",Planner!AP24=""),"RW",IF((SUM(IF(Planner!AP22="",1,0),(IF(Planner!AQ23="",1,0)),(IF(Planner!AP24="",1,0)),(IF(Planner!AO23="",1,0))))&gt;2,"E",(IF(Planner!AP22="","T","")&amp;(IF(Planner!AP24="","B",""))&amp;(IF(Planner!AO23="","L",""))&amp;(IF(Planner!AQ23="","R","")))))))))</f>
        <v/>
      </c>
      <c r="DA30" s="94" t="str">
        <f>IF(Planner!AQ23="","",IF(AND(Planner!AQ22="",Planner!AQ24="",Planner!AP23="",Planner!AR23=""),"S",IF(AND(Planner!AQ22&lt;&gt;"",Planner!AR23&lt;&gt;"",Planner!AQ24&lt;&gt;"",Planner!AP23&lt;&gt;""),"M",IF(AND(Planner!AQ22&lt;&gt;"",Planner!AQ24&lt;&gt;"",Planner!AP23="",Planner!AR23=""),"CL",IF(AND(Planner!AP23&lt;&gt;"",Planner!AR23&lt;&gt;"",Planner!AQ22="",Planner!AQ24=""),"RW",IF((SUM(IF(Planner!AQ22="",1,0),(IF(Planner!AR23="",1,0)),(IF(Planner!AQ24="",1,0)),(IF(Planner!AP23="",1,0))))&gt;2,"E",(IF(Planner!AQ22="","T","")&amp;(IF(Planner!AQ24="","B",""))&amp;(IF(Planner!AP23="","L",""))&amp;(IF(Planner!AR23="","R","")))))))))</f>
        <v/>
      </c>
      <c r="DB30" s="94" t="str">
        <f>IF(Planner!AR23="","",IF(AND(Planner!AR22="",Planner!AR24="",Planner!AQ23="",Planner!AS23=""),"S",IF(AND(Planner!AR22&lt;&gt;"",Planner!AS23&lt;&gt;"",Planner!AR24&lt;&gt;"",Planner!AQ23&lt;&gt;""),"M",IF(AND(Planner!AR22&lt;&gt;"",Planner!AR24&lt;&gt;"",Planner!AQ23="",Planner!AS23=""),"CL",IF(AND(Planner!AQ23&lt;&gt;"",Planner!AS23&lt;&gt;"",Planner!AR22="",Planner!AR24=""),"RW",IF((SUM(IF(Planner!AR22="",1,0),(IF(Planner!AS23="",1,0)),(IF(Planner!AR24="",1,0)),(IF(Planner!AQ23="",1,0))))&gt;2,"E",(IF(Planner!AR22="","T","")&amp;(IF(Planner!AR24="","B",""))&amp;(IF(Planner!AQ23="","L",""))&amp;(IF(Planner!AS23="","R","")))))))))</f>
        <v/>
      </c>
      <c r="DC30" s="94" t="str">
        <f>IF(Planner!AS23="","",IF(AND(Planner!AS22="",Planner!AS24="",Planner!AR23="",Planner!AT23=""),"S",IF(AND(Planner!AS22&lt;&gt;"",Planner!AT23&lt;&gt;"",Planner!AS24&lt;&gt;"",Planner!AR23&lt;&gt;""),"M",IF(AND(Planner!AS22&lt;&gt;"",Planner!AS24&lt;&gt;"",Planner!AR23="",Planner!AT23=""),"CL",IF(AND(Planner!AR23&lt;&gt;"",Planner!AT23&lt;&gt;"",Planner!AS22="",Planner!AS24=""),"RW",IF((SUM(IF(Planner!AS22="",1,0),(IF(Planner!AT23="",1,0)),(IF(Planner!AS24="",1,0)),(IF(Planner!AR23="",1,0))))&gt;2,"E",(IF(Planner!AS22="","T","")&amp;(IF(Planner!AS24="","B",""))&amp;(IF(Planner!AR23="","L",""))&amp;(IF(Planner!AT23="","R","")))))))))</f>
        <v/>
      </c>
      <c r="DD30" s="94" t="str">
        <f>IF(Planner!AT23="","",IF(AND(Planner!AT22="",Planner!AT24="",Planner!AS23="",Planner!AU23=""),"S",IF(AND(Planner!AT22&lt;&gt;"",Planner!AU23&lt;&gt;"",Planner!AT24&lt;&gt;"",Planner!AS23&lt;&gt;""),"M",IF(AND(Planner!AT22&lt;&gt;"",Planner!AT24&lt;&gt;"",Planner!AS23="",Planner!AU23=""),"CL",IF(AND(Planner!AS23&lt;&gt;"",Planner!AU23&lt;&gt;"",Planner!AT22="",Planner!AT24=""),"RW",IF((SUM(IF(Planner!AT22="",1,0),(IF(Planner!AU23="",1,0)),(IF(Planner!AT24="",1,0)),(IF(Planner!AS23="",1,0))))&gt;2,"E",(IF(Planner!AT22="","T","")&amp;(IF(Planner!AT24="","B",""))&amp;(IF(Planner!AS23="","L",""))&amp;(IF(Planner!AU23="","R","")))))))))</f>
        <v/>
      </c>
      <c r="DE30" s="94" t="str">
        <f>IF(Planner!AU23="","",IF(AND(Planner!AU22="",Planner!AU24="",Planner!AT23="",Planner!AV23=""),"S",IF(AND(Planner!AU22&lt;&gt;"",Planner!AV23&lt;&gt;"",Planner!AU24&lt;&gt;"",Planner!AT23&lt;&gt;""),"M",IF(AND(Planner!AU22&lt;&gt;"",Planner!AU24&lt;&gt;"",Planner!AT23="",Planner!AV23=""),"CL",IF(AND(Planner!AT23&lt;&gt;"",Planner!AV23&lt;&gt;"",Planner!AU22="",Planner!AU24=""),"RW",IF((SUM(IF(Planner!AU22="",1,0),(IF(Planner!AV23="",1,0)),(IF(Planner!AU24="",1,0)),(IF(Planner!AT23="",1,0))))&gt;2,"E",(IF(Planner!AU22="","T","")&amp;(IF(Planner!AU24="","B",""))&amp;(IF(Planner!AT23="","L",""))&amp;(IF(Planner!AV23="","R","")))))))))</f>
        <v/>
      </c>
      <c r="DF30" s="94" t="str">
        <f>IF(Planner!AV23="","",IF(AND(Planner!AV22="",Planner!AV24="",Planner!AU23="",Planner!AW23=""),"S",IF(AND(Planner!AV22&lt;&gt;"",Planner!AW23&lt;&gt;"",Planner!AV24&lt;&gt;"",Planner!AU23&lt;&gt;""),"M",IF(AND(Planner!AV22&lt;&gt;"",Planner!AV24&lt;&gt;"",Planner!AU23="",Planner!AW23=""),"CL",IF(AND(Planner!AU23&lt;&gt;"",Planner!AW23&lt;&gt;"",Planner!AV22="",Planner!AV24=""),"RW",IF((SUM(IF(Planner!AV22="",1,0),(IF(Planner!AW23="",1,0)),(IF(Planner!AV24="",1,0)),(IF(Planner!AU23="",1,0))))&gt;2,"E",(IF(Planner!AV22="","T","")&amp;(IF(Planner!AV24="","B",""))&amp;(IF(Planner!AU23="","L",""))&amp;(IF(Planner!AW23="","R","")))))))))</f>
        <v/>
      </c>
      <c r="DG30" s="94" t="str">
        <f>IF(Planner!AW23="","",IF(AND(Planner!AW22="",Planner!AW24="",Planner!AV23="",Planner!AX23=""),"S",IF(AND(Planner!AW22&lt;&gt;"",Planner!AX23&lt;&gt;"",Planner!AW24&lt;&gt;"",Planner!AV23&lt;&gt;""),"M",IF(AND(Planner!AW22&lt;&gt;"",Planner!AW24&lt;&gt;"",Planner!AV23="",Planner!AX23=""),"CL",IF(AND(Planner!AV23&lt;&gt;"",Planner!AX23&lt;&gt;"",Planner!AW22="",Planner!AW24=""),"RW",IF((SUM(IF(Planner!AW22="",1,0),(IF(Planner!AX23="",1,0)),(IF(Planner!AW24="",1,0)),(IF(Planner!AV23="",1,0))))&gt;2,"E",(IF(Planner!AW22="","T","")&amp;(IF(Planner!AW24="","B",""))&amp;(IF(Planner!AV23="","L",""))&amp;(IF(Planner!AX23="","R","")))))))))</f>
        <v/>
      </c>
      <c r="DH30" s="94" t="str">
        <f>IF(Planner!AX23="","",IF(AND(Planner!AX22="",Planner!AX24="",Planner!AW23="",Planner!AY23=""),"S",IF(AND(Planner!AX22&lt;&gt;"",Planner!AY23&lt;&gt;"",Planner!AX24&lt;&gt;"",Planner!AW23&lt;&gt;""),"M",IF(AND(Planner!AX22&lt;&gt;"",Planner!AX24&lt;&gt;"",Planner!AW23="",Planner!AY23=""),"CL",IF(AND(Planner!AW23&lt;&gt;"",Planner!AY23&lt;&gt;"",Planner!AX22="",Planner!AX24=""),"RW",IF((SUM(IF(Planner!AX22="",1,0),(IF(Planner!AY23="",1,0)),(IF(Planner!AX24="",1,0)),(IF(Planner!AW23="",1,0))))&gt;2,"E",(IF(Planner!AX22="","T","")&amp;(IF(Planner!AX24="","B",""))&amp;(IF(Planner!AW23="","L",""))&amp;(IF(Planner!AY23="","R","")))))))))</f>
        <v/>
      </c>
      <c r="DI30" s="94" t="str">
        <f>IF(Planner!AY23="","",IF(AND(Planner!AY22="",Planner!AY24="",Planner!AX23="",Planner!AZ23=""),"S",IF(AND(Planner!AY22&lt;&gt;"",Planner!AZ23&lt;&gt;"",Planner!AY24&lt;&gt;"",Planner!AX23&lt;&gt;""),"M",IF(AND(Planner!AY22&lt;&gt;"",Planner!AY24&lt;&gt;"",Planner!AX23="",Planner!AZ23=""),"CL",IF(AND(Planner!AX23&lt;&gt;"",Planner!AZ23&lt;&gt;"",Planner!AY22="",Planner!AY24=""),"RW",IF((SUM(IF(Planner!AY22="",1,0),(IF(Planner!AZ23="",1,0)),(IF(Planner!AY24="",1,0)),(IF(Planner!AX23="",1,0))))&gt;2,"E",(IF(Planner!AY22="","T","")&amp;(IF(Planner!AY24="","B",""))&amp;(IF(Planner!AX23="","L",""))&amp;(IF(Planner!AZ23="","R","")))))))))</f>
        <v/>
      </c>
      <c r="DK30" s="94" t="str">
        <f t="shared" si="52"/>
        <v/>
      </c>
      <c r="DL30" s="94" t="str">
        <f t="shared" si="53"/>
        <v/>
      </c>
      <c r="DM30" s="94" t="str">
        <f t="shared" si="54"/>
        <v/>
      </c>
      <c r="DN30" s="94" t="str">
        <f t="shared" si="55"/>
        <v/>
      </c>
      <c r="DO30" s="94" t="str">
        <f t="shared" si="56"/>
        <v/>
      </c>
      <c r="DP30" s="94" t="str">
        <f t="shared" si="57"/>
        <v/>
      </c>
      <c r="DQ30" s="94" t="str">
        <f t="shared" si="58"/>
        <v/>
      </c>
      <c r="DR30" s="94" t="str">
        <f t="shared" si="59"/>
        <v/>
      </c>
      <c r="DS30" s="94" t="str">
        <f t="shared" si="60"/>
        <v/>
      </c>
      <c r="DT30" s="94" t="str">
        <f t="shared" si="61"/>
        <v/>
      </c>
      <c r="DU30" s="94" t="str">
        <f t="shared" si="62"/>
        <v/>
      </c>
      <c r="DV30" s="94" t="str">
        <f t="shared" si="63"/>
        <v/>
      </c>
      <c r="DW30" s="94" t="str">
        <f t="shared" si="64"/>
        <v/>
      </c>
      <c r="DX30" s="94" t="str">
        <f t="shared" si="65"/>
        <v/>
      </c>
      <c r="DY30" s="94" t="str">
        <f t="shared" si="66"/>
        <v/>
      </c>
      <c r="DZ30" s="94" t="str">
        <f t="shared" si="67"/>
        <v/>
      </c>
      <c r="EA30" s="94" t="str">
        <f t="shared" si="68"/>
        <v/>
      </c>
      <c r="EB30" s="94" t="str">
        <f t="shared" si="69"/>
        <v/>
      </c>
      <c r="EC30" s="94" t="str">
        <f t="shared" si="70"/>
        <v/>
      </c>
      <c r="ED30" s="94" t="str">
        <f t="shared" si="71"/>
        <v/>
      </c>
      <c r="EE30" s="94" t="str">
        <f t="shared" si="72"/>
        <v/>
      </c>
      <c r="EF30" s="94" t="str">
        <f t="shared" si="73"/>
        <v/>
      </c>
      <c r="EG30" s="94" t="str">
        <f t="shared" si="74"/>
        <v/>
      </c>
      <c r="EH30" s="94" t="str">
        <f t="shared" si="75"/>
        <v/>
      </c>
      <c r="EI30" s="94" t="str">
        <f t="shared" si="76"/>
        <v/>
      </c>
      <c r="EJ30" s="94" t="str">
        <f t="shared" si="77"/>
        <v/>
      </c>
      <c r="EK30" s="94" t="str">
        <f t="shared" si="78"/>
        <v/>
      </c>
      <c r="EL30" s="94" t="str">
        <f t="shared" si="79"/>
        <v/>
      </c>
      <c r="EM30" s="94" t="str">
        <f t="shared" si="80"/>
        <v/>
      </c>
      <c r="EN30" s="94" t="str">
        <f t="shared" si="81"/>
        <v/>
      </c>
      <c r="EO30" s="94" t="str">
        <f t="shared" si="82"/>
        <v/>
      </c>
      <c r="EP30" s="94" t="str">
        <f t="shared" si="83"/>
        <v/>
      </c>
      <c r="EQ30" s="94" t="str">
        <f t="shared" si="84"/>
        <v/>
      </c>
      <c r="ER30" s="94" t="str">
        <f t="shared" si="85"/>
        <v/>
      </c>
      <c r="ES30" s="94" t="str">
        <f t="shared" si="86"/>
        <v/>
      </c>
      <c r="ET30" s="94" t="str">
        <f t="shared" si="87"/>
        <v/>
      </c>
      <c r="EU30" s="94" t="str">
        <f t="shared" si="88"/>
        <v/>
      </c>
      <c r="EV30" s="94" t="str">
        <f t="shared" si="89"/>
        <v/>
      </c>
      <c r="EW30" s="94" t="str">
        <f t="shared" si="90"/>
        <v/>
      </c>
      <c r="EX30" s="94" t="str">
        <f t="shared" si="91"/>
        <v/>
      </c>
      <c r="EY30" s="94" t="str">
        <f t="shared" si="92"/>
        <v/>
      </c>
      <c r="EZ30" s="94" t="str">
        <f t="shared" si="93"/>
        <v/>
      </c>
      <c r="FA30" s="94" t="str">
        <f t="shared" si="94"/>
        <v/>
      </c>
      <c r="FB30" s="94" t="str">
        <f t="shared" si="95"/>
        <v/>
      </c>
      <c r="FC30" s="94" t="str">
        <f t="shared" si="96"/>
        <v/>
      </c>
      <c r="FD30" s="94" t="str">
        <f t="shared" si="97"/>
        <v/>
      </c>
      <c r="FE30" s="94" t="str">
        <f t="shared" si="98"/>
        <v/>
      </c>
      <c r="FF30" s="94" t="str">
        <f t="shared" si="99"/>
        <v/>
      </c>
      <c r="FG30" s="94" t="str">
        <f t="shared" si="100"/>
        <v/>
      </c>
      <c r="FH30" s="94" t="str">
        <f t="shared" si="101"/>
        <v/>
      </c>
    </row>
    <row r="31" spans="2:164" x14ac:dyDescent="0.25">
      <c r="B31" s="94" t="str">
        <f t="shared" si="2"/>
        <v/>
      </c>
      <c r="C31" s="94" t="str">
        <f t="shared" si="3"/>
        <v/>
      </c>
      <c r="D31" s="94" t="str">
        <f t="shared" si="4"/>
        <v/>
      </c>
      <c r="E31" s="94" t="str">
        <f t="shared" si="5"/>
        <v/>
      </c>
      <c r="F31" s="94" t="str">
        <f t="shared" si="6"/>
        <v/>
      </c>
      <c r="G31" s="94" t="str">
        <f t="shared" si="7"/>
        <v/>
      </c>
      <c r="H31" s="94" t="str">
        <f t="shared" si="8"/>
        <v/>
      </c>
      <c r="I31" s="94" t="str">
        <f t="shared" si="9"/>
        <v/>
      </c>
      <c r="J31" s="94" t="str">
        <f t="shared" si="10"/>
        <v/>
      </c>
      <c r="K31" s="94" t="str">
        <f t="shared" si="11"/>
        <v/>
      </c>
      <c r="L31" s="94" t="str">
        <f t="shared" si="12"/>
        <v/>
      </c>
      <c r="M31" s="94" t="str">
        <f t="shared" si="13"/>
        <v/>
      </c>
      <c r="N31" s="94" t="str">
        <f t="shared" si="14"/>
        <v/>
      </c>
      <c r="O31" s="94" t="str">
        <f t="shared" si="15"/>
        <v/>
      </c>
      <c r="P31" s="94" t="str">
        <f t="shared" si="16"/>
        <v/>
      </c>
      <c r="Q31" s="94" t="str">
        <f t="shared" si="17"/>
        <v/>
      </c>
      <c r="R31" s="94" t="str">
        <f t="shared" si="18"/>
        <v/>
      </c>
      <c r="S31" s="94" t="str">
        <f t="shared" si="19"/>
        <v/>
      </c>
      <c r="T31" s="94" t="str">
        <f t="shared" si="20"/>
        <v/>
      </c>
      <c r="U31" s="94" t="str">
        <f t="shared" si="21"/>
        <v/>
      </c>
      <c r="V31" s="94" t="str">
        <f t="shared" si="22"/>
        <v/>
      </c>
      <c r="W31" s="94" t="str">
        <f t="shared" si="23"/>
        <v/>
      </c>
      <c r="X31" s="94" t="str">
        <f t="shared" si="24"/>
        <v/>
      </c>
      <c r="Y31" s="94" t="str">
        <f t="shared" si="25"/>
        <v/>
      </c>
      <c r="Z31" s="94" t="str">
        <f t="shared" si="26"/>
        <v/>
      </c>
      <c r="AA31" s="94" t="str">
        <f t="shared" si="27"/>
        <v/>
      </c>
      <c r="AB31" s="94" t="str">
        <f t="shared" si="28"/>
        <v/>
      </c>
      <c r="AC31" s="94" t="str">
        <f t="shared" si="29"/>
        <v/>
      </c>
      <c r="AD31" s="94" t="str">
        <f t="shared" si="30"/>
        <v/>
      </c>
      <c r="AE31" s="94" t="str">
        <f t="shared" si="31"/>
        <v/>
      </c>
      <c r="AF31" s="94" t="str">
        <f t="shared" si="32"/>
        <v/>
      </c>
      <c r="AG31" s="94" t="str">
        <f t="shared" si="33"/>
        <v/>
      </c>
      <c r="AH31" s="94" t="str">
        <f t="shared" si="34"/>
        <v/>
      </c>
      <c r="AI31" s="94" t="str">
        <f t="shared" si="35"/>
        <v/>
      </c>
      <c r="AJ31" s="94" t="str">
        <f t="shared" si="36"/>
        <v/>
      </c>
      <c r="AK31" s="94" t="str">
        <f t="shared" si="37"/>
        <v/>
      </c>
      <c r="AL31" s="94" t="str">
        <f t="shared" si="38"/>
        <v/>
      </c>
      <c r="AM31" s="94" t="str">
        <f t="shared" si="39"/>
        <v/>
      </c>
      <c r="AN31" s="94" t="str">
        <f t="shared" si="40"/>
        <v/>
      </c>
      <c r="AO31" s="94" t="str">
        <f t="shared" si="41"/>
        <v/>
      </c>
      <c r="AP31" s="94" t="str">
        <f t="shared" si="42"/>
        <v/>
      </c>
      <c r="AQ31" s="94" t="str">
        <f t="shared" si="43"/>
        <v/>
      </c>
      <c r="AR31" s="94" t="str">
        <f t="shared" si="44"/>
        <v/>
      </c>
      <c r="AS31" s="94" t="str">
        <f t="shared" si="45"/>
        <v/>
      </c>
      <c r="AT31" s="94" t="str">
        <f t="shared" si="46"/>
        <v/>
      </c>
      <c r="AU31" s="94" t="str">
        <f t="shared" si="47"/>
        <v/>
      </c>
      <c r="AV31" s="94" t="str">
        <f t="shared" si="48"/>
        <v/>
      </c>
      <c r="AW31" s="94" t="str">
        <f t="shared" si="49"/>
        <v/>
      </c>
      <c r="AX31" s="94" t="str">
        <f t="shared" si="50"/>
        <v/>
      </c>
      <c r="AY31" s="94" t="str">
        <f t="shared" si="51"/>
        <v/>
      </c>
      <c r="AZ31" s="1"/>
      <c r="BA31" s="128"/>
      <c r="BB31" s="1"/>
      <c r="BL31" s="94" t="str">
        <f>IF(Planner!B24="","",IF(AND(Planner!B23="",Planner!B25="",Planner!A24="",Planner!C24=""),"S",IF(AND(Planner!B23&lt;&gt;"",Planner!C24&lt;&gt;"",Planner!B25&lt;&gt;"",Planner!A24&lt;&gt;""),"M",IF(AND(Planner!B23&lt;&gt;"",Planner!B25&lt;&gt;"",Planner!A24="",Planner!C24=""),"CL",IF(AND(Planner!A24&lt;&gt;"",Planner!C24&lt;&gt;"",Planner!B23="",Planner!B25=""),"RW",IF((SUM(IF(Planner!B23="",1,0),(IF(Planner!C24="",1,0)),(IF(Planner!B25="",1,0)),(IF(Planner!A24="",1,0))))&gt;2,"E",(IF(Planner!B23="","T","")&amp;(IF(Planner!B25="","B",""))&amp;(IF(Planner!A24="","L",""))&amp;(IF(Planner!C24="","R","")))))))))</f>
        <v/>
      </c>
      <c r="BM31" s="94" t="str">
        <f>IF(Planner!C24="","",IF(AND(Planner!C23="",Planner!C25="",Planner!B24="",Planner!D24=""),"S",IF(AND(Planner!C23&lt;&gt;"",Planner!D24&lt;&gt;"",Planner!C25&lt;&gt;"",Planner!B24&lt;&gt;""),"M",IF(AND(Planner!C23&lt;&gt;"",Planner!C25&lt;&gt;"",Planner!B24="",Planner!D24=""),"CL",IF(AND(Planner!B24&lt;&gt;"",Planner!D24&lt;&gt;"",Planner!C23="",Planner!C25=""),"RW",IF((SUM(IF(Planner!C23="",1,0),(IF(Planner!D24="",1,0)),(IF(Planner!C25="",1,0)),(IF(Planner!B24="",1,0))))&gt;2,"E",(IF(Planner!C23="","T","")&amp;(IF(Planner!C25="","B",""))&amp;(IF(Planner!B24="","L",""))&amp;(IF(Planner!D24="","R","")))))))))</f>
        <v/>
      </c>
      <c r="BN31" s="94" t="str">
        <f>IF(Planner!D24="","",IF(AND(Planner!D23="",Planner!D25="",Planner!C24="",Planner!E24=""),"S",IF(AND(Planner!D23&lt;&gt;"",Planner!E24&lt;&gt;"",Planner!D25&lt;&gt;"",Planner!C24&lt;&gt;""),"M",IF(AND(Planner!D23&lt;&gt;"",Planner!D25&lt;&gt;"",Planner!C24="",Planner!E24=""),"CL",IF(AND(Planner!C24&lt;&gt;"",Planner!E24&lt;&gt;"",Planner!D23="",Planner!D25=""),"RW",IF((SUM(IF(Planner!D23="",1,0),(IF(Planner!E24="",1,0)),(IF(Planner!D25="",1,0)),(IF(Planner!C24="",1,0))))&gt;2,"E",(IF(Planner!D23="","T","")&amp;(IF(Planner!D25="","B",""))&amp;(IF(Planner!C24="","L",""))&amp;(IF(Planner!E24="","R","")))))))))</f>
        <v/>
      </c>
      <c r="BO31" s="94" t="str">
        <f>IF(Planner!E24="","",IF(AND(Planner!E23="",Planner!E25="",Planner!D24="",Planner!F24=""),"S",IF(AND(Planner!E23&lt;&gt;"",Planner!F24&lt;&gt;"",Planner!E25&lt;&gt;"",Planner!D24&lt;&gt;""),"M",IF(AND(Planner!E23&lt;&gt;"",Planner!E25&lt;&gt;"",Planner!D24="",Planner!F24=""),"CL",IF(AND(Planner!D24&lt;&gt;"",Planner!F24&lt;&gt;"",Planner!E23="",Planner!E25=""),"RW",IF((SUM(IF(Planner!E23="",1,0),(IF(Planner!F24="",1,0)),(IF(Planner!E25="",1,0)),(IF(Planner!D24="",1,0))))&gt;2,"E",(IF(Planner!E23="","T","")&amp;(IF(Planner!E25="","B",""))&amp;(IF(Planner!D24="","L",""))&amp;(IF(Planner!F24="","R","")))))))))</f>
        <v/>
      </c>
      <c r="BP31" s="94" t="str">
        <f>IF(Planner!F24="","",IF(AND(Planner!F23="",Planner!F25="",Planner!E24="",Planner!G24=""),"S",IF(AND(Planner!F23&lt;&gt;"",Planner!G24&lt;&gt;"",Planner!F25&lt;&gt;"",Planner!E24&lt;&gt;""),"M",IF(AND(Planner!F23&lt;&gt;"",Planner!F25&lt;&gt;"",Planner!E24="",Planner!G24=""),"CL",IF(AND(Planner!E24&lt;&gt;"",Planner!G24&lt;&gt;"",Planner!F23="",Planner!F25=""),"RW",IF((SUM(IF(Planner!F23="",1,0),(IF(Planner!G24="",1,0)),(IF(Planner!F25="",1,0)),(IF(Planner!E24="",1,0))))&gt;2,"E",(IF(Planner!F23="","T","")&amp;(IF(Planner!F25="","B",""))&amp;(IF(Planner!E24="","L",""))&amp;(IF(Planner!G24="","R","")))))))))</f>
        <v/>
      </c>
      <c r="BQ31" s="94" t="str">
        <f>IF(Planner!G24="","",IF(AND(Planner!G23="",Planner!G25="",Planner!F24="",Planner!H24=""),"S",IF(AND(Planner!G23&lt;&gt;"",Planner!H24&lt;&gt;"",Planner!G25&lt;&gt;"",Planner!F24&lt;&gt;""),"M",IF(AND(Planner!G23&lt;&gt;"",Planner!G25&lt;&gt;"",Planner!F24="",Planner!H24=""),"CL",IF(AND(Planner!F24&lt;&gt;"",Planner!H24&lt;&gt;"",Planner!G23="",Planner!G25=""),"RW",IF((SUM(IF(Planner!G23="",1,0),(IF(Planner!H24="",1,0)),(IF(Planner!G25="",1,0)),(IF(Planner!F24="",1,0))))&gt;2,"E",(IF(Planner!G23="","T","")&amp;(IF(Planner!G25="","B",""))&amp;(IF(Planner!F24="","L",""))&amp;(IF(Planner!H24="","R","")))))))))</f>
        <v/>
      </c>
      <c r="BR31" s="94" t="str">
        <f>IF(Planner!H24="","",IF(AND(Planner!H23="",Planner!H25="",Planner!G24="",Planner!I24=""),"S",IF(AND(Planner!H23&lt;&gt;"",Planner!I24&lt;&gt;"",Planner!H25&lt;&gt;"",Planner!G24&lt;&gt;""),"M",IF(AND(Planner!H23&lt;&gt;"",Planner!H25&lt;&gt;"",Planner!G24="",Planner!I24=""),"CL",IF(AND(Planner!G24&lt;&gt;"",Planner!I24&lt;&gt;"",Planner!H23="",Planner!H25=""),"RW",IF((SUM(IF(Planner!H23="",1,0),(IF(Planner!I24="",1,0)),(IF(Planner!H25="",1,0)),(IF(Planner!G24="",1,0))))&gt;2,"E",(IF(Planner!H23="","T","")&amp;(IF(Planner!H25="","B",""))&amp;(IF(Planner!G24="","L",""))&amp;(IF(Planner!I24="","R","")))))))))</f>
        <v/>
      </c>
      <c r="BS31" s="94" t="str">
        <f>IF(Planner!I24="","",IF(AND(Planner!I23="",Planner!I25="",Planner!H24="",Planner!J24=""),"S",IF(AND(Planner!I23&lt;&gt;"",Planner!J24&lt;&gt;"",Planner!I25&lt;&gt;"",Planner!H24&lt;&gt;""),"M",IF(AND(Planner!I23&lt;&gt;"",Planner!I25&lt;&gt;"",Planner!H24="",Planner!J24=""),"CL",IF(AND(Planner!H24&lt;&gt;"",Planner!J24&lt;&gt;"",Planner!I23="",Planner!I25=""),"RW",IF((SUM(IF(Planner!I23="",1,0),(IF(Planner!J24="",1,0)),(IF(Planner!I25="",1,0)),(IF(Planner!H24="",1,0))))&gt;2,"E",(IF(Planner!I23="","T","")&amp;(IF(Planner!I25="","B",""))&amp;(IF(Planner!H24="","L",""))&amp;(IF(Planner!J24="","R","")))))))))</f>
        <v/>
      </c>
      <c r="BT31" s="94" t="str">
        <f>IF(Planner!J24="","",IF(AND(Planner!J23="",Planner!J25="",Planner!I24="",Planner!K24=""),"S",IF(AND(Planner!J23&lt;&gt;"",Planner!K24&lt;&gt;"",Planner!J25&lt;&gt;"",Planner!I24&lt;&gt;""),"M",IF(AND(Planner!J23&lt;&gt;"",Planner!J25&lt;&gt;"",Planner!I24="",Planner!K24=""),"CL",IF(AND(Planner!I24&lt;&gt;"",Planner!K24&lt;&gt;"",Planner!J23="",Planner!J25=""),"RW",IF((SUM(IF(Planner!J23="",1,0),(IF(Planner!K24="",1,0)),(IF(Planner!J25="",1,0)),(IF(Planner!I24="",1,0))))&gt;2,"E",(IF(Planner!J23="","T","")&amp;(IF(Planner!J25="","B",""))&amp;(IF(Planner!I24="","L",""))&amp;(IF(Planner!K24="","R","")))))))))</f>
        <v/>
      </c>
      <c r="BU31" s="94" t="str">
        <f>IF(Planner!K24="","",IF(AND(Planner!K23="",Planner!K25="",Planner!J24="",Planner!L24=""),"S",IF(AND(Planner!K23&lt;&gt;"",Planner!L24&lt;&gt;"",Planner!K25&lt;&gt;"",Planner!J24&lt;&gt;""),"M",IF(AND(Planner!K23&lt;&gt;"",Planner!K25&lt;&gt;"",Planner!J24="",Planner!L24=""),"CL",IF(AND(Planner!J24&lt;&gt;"",Planner!L24&lt;&gt;"",Planner!K23="",Planner!K25=""),"RW",IF((SUM(IF(Planner!K23="",1,0),(IF(Planner!L24="",1,0)),(IF(Planner!K25="",1,0)),(IF(Planner!J24="",1,0))))&gt;2,"E",(IF(Planner!K23="","T","")&amp;(IF(Planner!K25="","B",""))&amp;(IF(Planner!J24="","L",""))&amp;(IF(Planner!L24="","R","")))))))))</f>
        <v/>
      </c>
      <c r="BV31" s="94" t="str">
        <f>IF(Planner!L24="","",IF(AND(Planner!L23="",Planner!L25="",Planner!K24="",Planner!M24=""),"S",IF(AND(Planner!L23&lt;&gt;"",Planner!M24&lt;&gt;"",Planner!L25&lt;&gt;"",Planner!K24&lt;&gt;""),"M",IF(AND(Planner!L23&lt;&gt;"",Planner!L25&lt;&gt;"",Planner!K24="",Planner!M24=""),"CL",IF(AND(Planner!K24&lt;&gt;"",Planner!M24&lt;&gt;"",Planner!L23="",Planner!L25=""),"RW",IF((SUM(IF(Planner!L23="",1,0),(IF(Planner!M24="",1,0)),(IF(Planner!L25="",1,0)),(IF(Planner!K24="",1,0))))&gt;2,"E",(IF(Planner!L23="","T","")&amp;(IF(Planner!L25="","B",""))&amp;(IF(Planner!K24="","L",""))&amp;(IF(Planner!M24="","R","")))))))))</f>
        <v/>
      </c>
      <c r="BW31" s="94" t="str">
        <f>IF(Planner!M24="","",IF(AND(Planner!M23="",Planner!M25="",Planner!L24="",Planner!N24=""),"S",IF(AND(Planner!M23&lt;&gt;"",Planner!N24&lt;&gt;"",Planner!M25&lt;&gt;"",Planner!L24&lt;&gt;""),"M",IF(AND(Planner!M23&lt;&gt;"",Planner!M25&lt;&gt;"",Planner!L24="",Planner!N24=""),"CL",IF(AND(Planner!L24&lt;&gt;"",Planner!N24&lt;&gt;"",Planner!M23="",Planner!M25=""),"RW",IF((SUM(IF(Planner!M23="",1,0),(IF(Planner!N24="",1,0)),(IF(Planner!M25="",1,0)),(IF(Planner!L24="",1,0))))&gt;2,"E",(IF(Planner!M23="","T","")&amp;(IF(Planner!M25="","B",""))&amp;(IF(Planner!L24="","L",""))&amp;(IF(Planner!N24="","R","")))))))))</f>
        <v/>
      </c>
      <c r="BX31" s="94" t="str">
        <f>IF(Planner!N24="","",IF(AND(Planner!N23="",Planner!N25="",Planner!M24="",Planner!O24=""),"S",IF(AND(Planner!N23&lt;&gt;"",Planner!O24&lt;&gt;"",Planner!N25&lt;&gt;"",Planner!M24&lt;&gt;""),"M",IF(AND(Planner!N23&lt;&gt;"",Planner!N25&lt;&gt;"",Planner!M24="",Planner!O24=""),"CL",IF(AND(Planner!M24&lt;&gt;"",Planner!O24&lt;&gt;"",Planner!N23="",Planner!N25=""),"RW",IF((SUM(IF(Planner!N23="",1,0),(IF(Planner!O24="",1,0)),(IF(Planner!N25="",1,0)),(IF(Planner!M24="",1,0))))&gt;2,"E",(IF(Planner!N23="","T","")&amp;(IF(Planner!N25="","B",""))&amp;(IF(Planner!M24="","L",""))&amp;(IF(Planner!O24="","R","")))))))))</f>
        <v/>
      </c>
      <c r="BY31" s="94" t="str">
        <f>IF(Planner!O24="","",IF(AND(Planner!O23="",Planner!O25="",Planner!N24="",Planner!P24=""),"S",IF(AND(Planner!O23&lt;&gt;"",Planner!P24&lt;&gt;"",Planner!O25&lt;&gt;"",Planner!N24&lt;&gt;""),"M",IF(AND(Planner!O23&lt;&gt;"",Planner!O25&lt;&gt;"",Planner!N24="",Planner!P24=""),"CL",IF(AND(Planner!N24&lt;&gt;"",Planner!P24&lt;&gt;"",Planner!O23="",Planner!O25=""),"RW",IF((SUM(IF(Planner!O23="",1,0),(IF(Planner!P24="",1,0)),(IF(Planner!O25="",1,0)),(IF(Planner!N24="",1,0))))&gt;2,"E",(IF(Planner!O23="","T","")&amp;(IF(Planner!O25="","B",""))&amp;(IF(Planner!N24="","L",""))&amp;(IF(Planner!P24="","R","")))))))))</f>
        <v/>
      </c>
      <c r="BZ31" s="94" t="str">
        <f>IF(Planner!P24="","",IF(AND(Planner!P23="",Planner!P25="",Planner!O24="",Planner!Q24=""),"S",IF(AND(Planner!P23&lt;&gt;"",Planner!Q24&lt;&gt;"",Planner!P25&lt;&gt;"",Planner!O24&lt;&gt;""),"M",IF(AND(Planner!P23&lt;&gt;"",Planner!P25&lt;&gt;"",Planner!O24="",Planner!Q24=""),"CL",IF(AND(Planner!O24&lt;&gt;"",Planner!Q24&lt;&gt;"",Planner!P23="",Planner!P25=""),"RW",IF((SUM(IF(Planner!P23="",1,0),(IF(Planner!Q24="",1,0)),(IF(Planner!P25="",1,0)),(IF(Planner!O24="",1,0))))&gt;2,"E",(IF(Planner!P23="","T","")&amp;(IF(Planner!P25="","B",""))&amp;(IF(Planner!O24="","L",""))&amp;(IF(Planner!Q24="","R","")))))))))</f>
        <v/>
      </c>
      <c r="CA31" s="94" t="str">
        <f>IF(Planner!Q24="","",IF(AND(Planner!Q23="",Planner!Q25="",Planner!P24="",Planner!R24=""),"S",IF(AND(Planner!Q23&lt;&gt;"",Planner!R24&lt;&gt;"",Planner!Q25&lt;&gt;"",Planner!P24&lt;&gt;""),"M",IF(AND(Planner!Q23&lt;&gt;"",Planner!Q25&lt;&gt;"",Planner!P24="",Planner!R24=""),"CL",IF(AND(Planner!P24&lt;&gt;"",Planner!R24&lt;&gt;"",Planner!Q23="",Planner!Q25=""),"RW",IF((SUM(IF(Planner!Q23="",1,0),(IF(Planner!R24="",1,0)),(IF(Planner!Q25="",1,0)),(IF(Planner!P24="",1,0))))&gt;2,"E",(IF(Planner!Q23="","T","")&amp;(IF(Planner!Q25="","B",""))&amp;(IF(Planner!P24="","L",""))&amp;(IF(Planner!R24="","R","")))))))))</f>
        <v/>
      </c>
      <c r="CB31" s="94" t="str">
        <f>IF(Planner!R24="","",IF(AND(Planner!R23="",Planner!R25="",Planner!Q24="",Planner!S24=""),"S",IF(AND(Planner!R23&lt;&gt;"",Planner!S24&lt;&gt;"",Planner!R25&lt;&gt;"",Planner!Q24&lt;&gt;""),"M",IF(AND(Planner!R23&lt;&gt;"",Planner!R25&lt;&gt;"",Planner!Q24="",Planner!S24=""),"CL",IF(AND(Planner!Q24&lt;&gt;"",Planner!S24&lt;&gt;"",Planner!R23="",Planner!R25=""),"RW",IF((SUM(IF(Planner!R23="",1,0),(IF(Planner!S24="",1,0)),(IF(Planner!R25="",1,0)),(IF(Planner!Q24="",1,0))))&gt;2,"E",(IF(Planner!R23="","T","")&amp;(IF(Planner!R25="","B",""))&amp;(IF(Planner!Q24="","L",""))&amp;(IF(Planner!S24="","R","")))))))))</f>
        <v/>
      </c>
      <c r="CC31" s="94" t="str">
        <f>IF(Planner!S24="","",IF(AND(Planner!S23="",Planner!S25="",Planner!R24="",Planner!T24=""),"S",IF(AND(Planner!S23&lt;&gt;"",Planner!T24&lt;&gt;"",Planner!S25&lt;&gt;"",Planner!R24&lt;&gt;""),"M",IF(AND(Planner!S23&lt;&gt;"",Planner!S25&lt;&gt;"",Planner!R24="",Planner!T24=""),"CL",IF(AND(Planner!R24&lt;&gt;"",Planner!T24&lt;&gt;"",Planner!S23="",Planner!S25=""),"RW",IF((SUM(IF(Planner!S23="",1,0),(IF(Planner!T24="",1,0)),(IF(Planner!S25="",1,0)),(IF(Planner!R24="",1,0))))&gt;2,"E",(IF(Planner!S23="","T","")&amp;(IF(Planner!S25="","B",""))&amp;(IF(Planner!R24="","L",""))&amp;(IF(Planner!T24="","R","")))))))))</f>
        <v/>
      </c>
      <c r="CD31" s="94" t="str">
        <f>IF(Planner!T24="","",IF(AND(Planner!T23="",Planner!T25="",Planner!S24="",Planner!U24=""),"S",IF(AND(Planner!T23&lt;&gt;"",Planner!U24&lt;&gt;"",Planner!T25&lt;&gt;"",Planner!S24&lt;&gt;""),"M",IF(AND(Planner!T23&lt;&gt;"",Planner!T25&lt;&gt;"",Planner!S24="",Planner!U24=""),"CL",IF(AND(Planner!S24&lt;&gt;"",Planner!U24&lt;&gt;"",Planner!T23="",Planner!T25=""),"RW",IF((SUM(IF(Planner!T23="",1,0),(IF(Planner!U24="",1,0)),(IF(Planner!T25="",1,0)),(IF(Planner!S24="",1,0))))&gt;2,"E",(IF(Planner!T23="","T","")&amp;(IF(Planner!T25="","B",""))&amp;(IF(Planner!S24="","L",""))&amp;(IF(Planner!U24="","R","")))))))))</f>
        <v/>
      </c>
      <c r="CE31" s="94" t="str">
        <f>IF(Planner!U24="","",IF(AND(Planner!U23="",Planner!U25="",Planner!T24="",Planner!V24=""),"S",IF(AND(Planner!U23&lt;&gt;"",Planner!V24&lt;&gt;"",Planner!U25&lt;&gt;"",Planner!T24&lt;&gt;""),"M",IF(AND(Planner!U23&lt;&gt;"",Planner!U25&lt;&gt;"",Planner!T24="",Planner!V24=""),"CL",IF(AND(Planner!T24&lt;&gt;"",Planner!V24&lt;&gt;"",Planner!U23="",Planner!U25=""),"RW",IF((SUM(IF(Planner!U23="",1,0),(IF(Planner!V24="",1,0)),(IF(Planner!U25="",1,0)),(IF(Planner!T24="",1,0))))&gt;2,"E",(IF(Planner!U23="","T","")&amp;(IF(Planner!U25="","B",""))&amp;(IF(Planner!T24="","L",""))&amp;(IF(Planner!V24="","R","")))))))))</f>
        <v/>
      </c>
      <c r="CF31" s="94" t="str">
        <f>IF(Planner!V24="","",IF(AND(Planner!V23="",Planner!V25="",Planner!U24="",Planner!W24=""),"S",IF(AND(Planner!V23&lt;&gt;"",Planner!W24&lt;&gt;"",Planner!V25&lt;&gt;"",Planner!U24&lt;&gt;""),"M",IF(AND(Planner!V23&lt;&gt;"",Planner!V25&lt;&gt;"",Planner!U24="",Planner!W24=""),"CL",IF(AND(Planner!U24&lt;&gt;"",Planner!W24&lt;&gt;"",Planner!V23="",Planner!V25=""),"RW",IF((SUM(IF(Planner!V23="",1,0),(IF(Planner!W24="",1,0)),(IF(Planner!V25="",1,0)),(IF(Planner!U24="",1,0))))&gt;2,"E",(IF(Planner!V23="","T","")&amp;(IF(Planner!V25="","B",""))&amp;(IF(Planner!U24="","L",""))&amp;(IF(Planner!W24="","R","")))))))))</f>
        <v/>
      </c>
      <c r="CG31" s="94" t="str">
        <f>IF(Planner!W24="","",IF(AND(Planner!W23="",Planner!W25="",Planner!V24="",Planner!X24=""),"S",IF(AND(Planner!W23&lt;&gt;"",Planner!X24&lt;&gt;"",Planner!W25&lt;&gt;"",Planner!V24&lt;&gt;""),"M",IF(AND(Planner!W23&lt;&gt;"",Planner!W25&lt;&gt;"",Planner!V24="",Planner!X24=""),"CL",IF(AND(Planner!V24&lt;&gt;"",Planner!X24&lt;&gt;"",Planner!W23="",Planner!W25=""),"RW",IF((SUM(IF(Planner!W23="",1,0),(IF(Planner!X24="",1,0)),(IF(Planner!W25="",1,0)),(IF(Planner!V24="",1,0))))&gt;2,"E",(IF(Planner!W23="","T","")&amp;(IF(Planner!W25="","B",""))&amp;(IF(Planner!V24="","L",""))&amp;(IF(Planner!X24="","R","")))))))))</f>
        <v/>
      </c>
      <c r="CH31" s="94" t="str">
        <f>IF(Planner!X24="","",IF(AND(Planner!X23="",Planner!X25="",Planner!W24="",Planner!Y24=""),"S",IF(AND(Planner!X23&lt;&gt;"",Planner!Y24&lt;&gt;"",Planner!X25&lt;&gt;"",Planner!W24&lt;&gt;""),"M",IF(AND(Planner!X23&lt;&gt;"",Planner!X25&lt;&gt;"",Planner!W24="",Planner!Y24=""),"CL",IF(AND(Planner!W24&lt;&gt;"",Planner!Y24&lt;&gt;"",Planner!X23="",Planner!X25=""),"RW",IF((SUM(IF(Planner!X23="",1,0),(IF(Planner!Y24="",1,0)),(IF(Planner!X25="",1,0)),(IF(Planner!W24="",1,0))))&gt;2,"E",(IF(Planner!X23="","T","")&amp;(IF(Planner!X25="","B",""))&amp;(IF(Planner!W24="","L",""))&amp;(IF(Planner!Y24="","R","")))))))))</f>
        <v/>
      </c>
      <c r="CI31" s="94" t="str">
        <f>IF(Planner!Y24="","",IF(AND(Planner!Y23="",Planner!Y25="",Planner!X24="",Planner!Z24=""),"S",IF(AND(Planner!Y23&lt;&gt;"",Planner!Z24&lt;&gt;"",Planner!Y25&lt;&gt;"",Planner!X24&lt;&gt;""),"M",IF(AND(Planner!Y23&lt;&gt;"",Planner!Y25&lt;&gt;"",Planner!X24="",Planner!Z24=""),"CL",IF(AND(Planner!X24&lt;&gt;"",Planner!Z24&lt;&gt;"",Planner!Y23="",Planner!Y25=""),"RW",IF((SUM(IF(Planner!Y23="",1,0),(IF(Planner!Z24="",1,0)),(IF(Planner!Y25="",1,0)),(IF(Planner!X24="",1,0))))&gt;2,"E",(IF(Planner!Y23="","T","")&amp;(IF(Planner!Y25="","B",""))&amp;(IF(Planner!X24="","L",""))&amp;(IF(Planner!Z24="","R","")))))))))</f>
        <v/>
      </c>
      <c r="CJ31" s="94" t="str">
        <f>IF(Planner!Z24="","",IF(AND(Planner!Z23="",Planner!Z25="",Planner!Y24="",Planner!AA24=""),"S",IF(AND(Planner!Z23&lt;&gt;"",Planner!AA24&lt;&gt;"",Planner!Z25&lt;&gt;"",Planner!Y24&lt;&gt;""),"M",IF(AND(Planner!Z23&lt;&gt;"",Planner!Z25&lt;&gt;"",Planner!Y24="",Planner!AA24=""),"CL",IF(AND(Planner!Y24&lt;&gt;"",Planner!AA24&lt;&gt;"",Planner!Z23="",Planner!Z25=""),"RW",IF((SUM(IF(Planner!Z23="",1,0),(IF(Planner!AA24="",1,0)),(IF(Planner!Z25="",1,0)),(IF(Planner!Y24="",1,0))))&gt;2,"E",(IF(Planner!Z23="","T","")&amp;(IF(Planner!Z25="","B",""))&amp;(IF(Planner!Y24="","L",""))&amp;(IF(Planner!AA24="","R","")))))))))</f>
        <v/>
      </c>
      <c r="CK31" s="94" t="str">
        <f>IF(Planner!AA24="","",IF(AND(Planner!AA23="",Planner!AA25="",Planner!Z24="",Planner!AB24=""),"S",IF(AND(Planner!AA23&lt;&gt;"",Planner!AB24&lt;&gt;"",Planner!AA25&lt;&gt;"",Planner!Z24&lt;&gt;""),"M",IF(AND(Planner!AA23&lt;&gt;"",Planner!AA25&lt;&gt;"",Planner!Z24="",Planner!AB24=""),"CL",IF(AND(Planner!Z24&lt;&gt;"",Planner!AB24&lt;&gt;"",Planner!AA23="",Planner!AA25=""),"RW",IF((SUM(IF(Planner!AA23="",1,0),(IF(Planner!AB24="",1,0)),(IF(Planner!AA25="",1,0)),(IF(Planner!Z24="",1,0))))&gt;2,"E",(IF(Planner!AA23="","T","")&amp;(IF(Planner!AA25="","B",""))&amp;(IF(Planner!Z24="","L",""))&amp;(IF(Planner!AB24="","R","")))))))))</f>
        <v/>
      </c>
      <c r="CL31" s="94" t="str">
        <f>IF(Planner!AB24="","",IF(AND(Planner!AB23="",Planner!AB25="",Planner!AA24="",Planner!AC24=""),"S",IF(AND(Planner!AB23&lt;&gt;"",Planner!AC24&lt;&gt;"",Planner!AB25&lt;&gt;"",Planner!AA24&lt;&gt;""),"M",IF(AND(Planner!AB23&lt;&gt;"",Planner!AB25&lt;&gt;"",Planner!AA24="",Planner!AC24=""),"CL",IF(AND(Planner!AA24&lt;&gt;"",Planner!AC24&lt;&gt;"",Planner!AB23="",Planner!AB25=""),"RW",IF((SUM(IF(Planner!AB23="",1,0),(IF(Planner!AC24="",1,0)),(IF(Planner!AB25="",1,0)),(IF(Planner!AA24="",1,0))))&gt;2,"E",(IF(Planner!AB23="","T","")&amp;(IF(Planner!AB25="","B",""))&amp;(IF(Planner!AA24="","L",""))&amp;(IF(Planner!AC24="","R","")))))))))</f>
        <v/>
      </c>
      <c r="CM31" s="94" t="str">
        <f>IF(Planner!AC24="","",IF(AND(Planner!AC23="",Planner!AC25="",Planner!AB24="",Planner!AD24=""),"S",IF(AND(Planner!AC23&lt;&gt;"",Planner!AD24&lt;&gt;"",Planner!AC25&lt;&gt;"",Planner!AB24&lt;&gt;""),"M",IF(AND(Planner!AC23&lt;&gt;"",Planner!AC25&lt;&gt;"",Planner!AB24="",Planner!AD24=""),"CL",IF(AND(Planner!AB24&lt;&gt;"",Planner!AD24&lt;&gt;"",Planner!AC23="",Planner!AC25=""),"RW",IF((SUM(IF(Planner!AC23="",1,0),(IF(Planner!AD24="",1,0)),(IF(Planner!AC25="",1,0)),(IF(Planner!AB24="",1,0))))&gt;2,"E",(IF(Planner!AC23="","T","")&amp;(IF(Planner!AC25="","B",""))&amp;(IF(Planner!AB24="","L",""))&amp;(IF(Planner!AD24="","R","")))))))))</f>
        <v/>
      </c>
      <c r="CN31" s="94" t="str">
        <f>IF(Planner!AD24="","",IF(AND(Planner!AD23="",Planner!AD25="",Planner!AC24="",Planner!AE24=""),"S",IF(AND(Planner!AD23&lt;&gt;"",Planner!AE24&lt;&gt;"",Planner!AD25&lt;&gt;"",Planner!AC24&lt;&gt;""),"M",IF(AND(Planner!AD23&lt;&gt;"",Planner!AD25&lt;&gt;"",Planner!AC24="",Planner!AE24=""),"CL",IF(AND(Planner!AC24&lt;&gt;"",Planner!AE24&lt;&gt;"",Planner!AD23="",Planner!AD25=""),"RW",IF((SUM(IF(Planner!AD23="",1,0),(IF(Planner!AE24="",1,0)),(IF(Planner!AD25="",1,0)),(IF(Planner!AC24="",1,0))))&gt;2,"E",(IF(Planner!AD23="","T","")&amp;(IF(Planner!AD25="","B",""))&amp;(IF(Planner!AC24="","L",""))&amp;(IF(Planner!AE24="","R","")))))))))</f>
        <v/>
      </c>
      <c r="CO31" s="94" t="str">
        <f>IF(Planner!AE24="","",IF(AND(Planner!AE23="",Planner!AE25="",Planner!AD24="",Planner!AF24=""),"S",IF(AND(Planner!AE23&lt;&gt;"",Planner!AF24&lt;&gt;"",Planner!AE25&lt;&gt;"",Planner!AD24&lt;&gt;""),"M",IF(AND(Planner!AE23&lt;&gt;"",Planner!AE25&lt;&gt;"",Planner!AD24="",Planner!AF24=""),"CL",IF(AND(Planner!AD24&lt;&gt;"",Planner!AF24&lt;&gt;"",Planner!AE23="",Planner!AE25=""),"RW",IF((SUM(IF(Planner!AE23="",1,0),(IF(Planner!AF24="",1,0)),(IF(Planner!AE25="",1,0)),(IF(Planner!AD24="",1,0))))&gt;2,"E",(IF(Planner!AE23="","T","")&amp;(IF(Planner!AE25="","B",""))&amp;(IF(Planner!AD24="","L",""))&amp;(IF(Planner!AF24="","R","")))))))))</f>
        <v/>
      </c>
      <c r="CP31" s="94" t="str">
        <f>IF(Planner!AF24="","",IF(AND(Planner!AF23="",Planner!AF25="",Planner!AE24="",Planner!AG24=""),"S",IF(AND(Planner!AF23&lt;&gt;"",Planner!AG24&lt;&gt;"",Planner!AF25&lt;&gt;"",Planner!AE24&lt;&gt;""),"M",IF(AND(Planner!AF23&lt;&gt;"",Planner!AF25&lt;&gt;"",Planner!AE24="",Planner!AG24=""),"CL",IF(AND(Planner!AE24&lt;&gt;"",Planner!AG24&lt;&gt;"",Planner!AF23="",Planner!AF25=""),"RW",IF((SUM(IF(Planner!AF23="",1,0),(IF(Planner!AG24="",1,0)),(IF(Planner!AF25="",1,0)),(IF(Planner!AE24="",1,0))))&gt;2,"E",(IF(Planner!AF23="","T","")&amp;(IF(Planner!AF25="","B",""))&amp;(IF(Planner!AE24="","L",""))&amp;(IF(Planner!AG24="","R","")))))))))</f>
        <v/>
      </c>
      <c r="CQ31" s="94" t="str">
        <f>IF(Planner!AG24="","",IF(AND(Planner!AG23="",Planner!AG25="",Planner!AF24="",Planner!AH24=""),"S",IF(AND(Planner!AG23&lt;&gt;"",Planner!AH24&lt;&gt;"",Planner!AG25&lt;&gt;"",Planner!AF24&lt;&gt;""),"M",IF(AND(Planner!AG23&lt;&gt;"",Planner!AG25&lt;&gt;"",Planner!AF24="",Planner!AH24=""),"CL",IF(AND(Planner!AF24&lt;&gt;"",Planner!AH24&lt;&gt;"",Planner!AG23="",Planner!AG25=""),"RW",IF((SUM(IF(Planner!AG23="",1,0),(IF(Planner!AH24="",1,0)),(IF(Planner!AG25="",1,0)),(IF(Planner!AF24="",1,0))))&gt;2,"E",(IF(Planner!AG23="","T","")&amp;(IF(Planner!AG25="","B",""))&amp;(IF(Planner!AF24="","L",""))&amp;(IF(Planner!AH24="","R","")))))))))</f>
        <v/>
      </c>
      <c r="CR31" s="94" t="str">
        <f>IF(Planner!AH24="","",IF(AND(Planner!AH23="",Planner!AH25="",Planner!AG24="",Planner!AI24=""),"S",IF(AND(Planner!AH23&lt;&gt;"",Planner!AI24&lt;&gt;"",Planner!AH25&lt;&gt;"",Planner!AG24&lt;&gt;""),"M",IF(AND(Planner!AH23&lt;&gt;"",Planner!AH25&lt;&gt;"",Planner!AG24="",Planner!AI24=""),"CL",IF(AND(Planner!AG24&lt;&gt;"",Planner!AI24&lt;&gt;"",Planner!AH23="",Planner!AH25=""),"RW",IF((SUM(IF(Planner!AH23="",1,0),(IF(Planner!AI24="",1,0)),(IF(Planner!AH25="",1,0)),(IF(Planner!AG24="",1,0))))&gt;2,"E",(IF(Planner!AH23="","T","")&amp;(IF(Planner!AH25="","B",""))&amp;(IF(Planner!AG24="","L",""))&amp;(IF(Planner!AI24="","R","")))))))))</f>
        <v/>
      </c>
      <c r="CS31" s="94" t="str">
        <f>IF(Planner!AI24="","",IF(AND(Planner!AI23="",Planner!AI25="",Planner!AH24="",Planner!AJ24=""),"S",IF(AND(Planner!AI23&lt;&gt;"",Planner!AJ24&lt;&gt;"",Planner!AI25&lt;&gt;"",Planner!AH24&lt;&gt;""),"M",IF(AND(Planner!AI23&lt;&gt;"",Planner!AI25&lt;&gt;"",Planner!AH24="",Planner!AJ24=""),"CL",IF(AND(Planner!AH24&lt;&gt;"",Planner!AJ24&lt;&gt;"",Planner!AI23="",Planner!AI25=""),"RW",IF((SUM(IF(Planner!AI23="",1,0),(IF(Planner!AJ24="",1,0)),(IF(Planner!AI25="",1,0)),(IF(Planner!AH24="",1,0))))&gt;2,"E",(IF(Planner!AI23="","T","")&amp;(IF(Planner!AI25="","B",""))&amp;(IF(Planner!AH24="","L",""))&amp;(IF(Planner!AJ24="","R","")))))))))</f>
        <v/>
      </c>
      <c r="CT31" s="94" t="str">
        <f>IF(Planner!AJ24="","",IF(AND(Planner!AJ23="",Planner!AJ25="",Planner!AI24="",Planner!AK24=""),"S",IF(AND(Planner!AJ23&lt;&gt;"",Planner!AK24&lt;&gt;"",Planner!AJ25&lt;&gt;"",Planner!AI24&lt;&gt;""),"M",IF(AND(Planner!AJ23&lt;&gt;"",Planner!AJ25&lt;&gt;"",Planner!AI24="",Planner!AK24=""),"CL",IF(AND(Planner!AI24&lt;&gt;"",Planner!AK24&lt;&gt;"",Planner!AJ23="",Planner!AJ25=""),"RW",IF((SUM(IF(Planner!AJ23="",1,0),(IF(Planner!AK24="",1,0)),(IF(Planner!AJ25="",1,0)),(IF(Planner!AI24="",1,0))))&gt;2,"E",(IF(Planner!AJ23="","T","")&amp;(IF(Planner!AJ25="","B",""))&amp;(IF(Planner!AI24="","L",""))&amp;(IF(Planner!AK24="","R","")))))))))</f>
        <v/>
      </c>
      <c r="CU31" s="94" t="str">
        <f>IF(Planner!AK24="","",IF(AND(Planner!AK23="",Planner!AK25="",Planner!AJ24="",Planner!AL24=""),"S",IF(AND(Planner!AK23&lt;&gt;"",Planner!AL24&lt;&gt;"",Planner!AK25&lt;&gt;"",Planner!AJ24&lt;&gt;""),"M",IF(AND(Planner!AK23&lt;&gt;"",Planner!AK25&lt;&gt;"",Planner!AJ24="",Planner!AL24=""),"CL",IF(AND(Planner!AJ24&lt;&gt;"",Planner!AL24&lt;&gt;"",Planner!AK23="",Planner!AK25=""),"RW",IF((SUM(IF(Planner!AK23="",1,0),(IF(Planner!AL24="",1,0)),(IF(Planner!AK25="",1,0)),(IF(Planner!AJ24="",1,0))))&gt;2,"E",(IF(Planner!AK23="","T","")&amp;(IF(Planner!AK25="","B",""))&amp;(IF(Planner!AJ24="","L",""))&amp;(IF(Planner!AL24="","R","")))))))))</f>
        <v/>
      </c>
      <c r="CV31" s="94" t="str">
        <f>IF(Planner!AL24="","",IF(AND(Planner!AL23="",Planner!AL25="",Planner!AK24="",Planner!AM24=""),"S",IF(AND(Planner!AL23&lt;&gt;"",Planner!AM24&lt;&gt;"",Planner!AL25&lt;&gt;"",Planner!AK24&lt;&gt;""),"M",IF(AND(Planner!AL23&lt;&gt;"",Planner!AL25&lt;&gt;"",Planner!AK24="",Planner!AM24=""),"CL",IF(AND(Planner!AK24&lt;&gt;"",Planner!AM24&lt;&gt;"",Planner!AL23="",Planner!AL25=""),"RW",IF((SUM(IF(Planner!AL23="",1,0),(IF(Planner!AM24="",1,0)),(IF(Planner!AL25="",1,0)),(IF(Planner!AK24="",1,0))))&gt;2,"E",(IF(Planner!AL23="","T","")&amp;(IF(Planner!AL25="","B",""))&amp;(IF(Planner!AK24="","L",""))&amp;(IF(Planner!AM24="","R","")))))))))</f>
        <v/>
      </c>
      <c r="CW31" s="94" t="str">
        <f>IF(Planner!AM24="","",IF(AND(Planner!AM23="",Planner!AM25="",Planner!AL24="",Planner!AN24=""),"S",IF(AND(Planner!AM23&lt;&gt;"",Planner!AN24&lt;&gt;"",Planner!AM25&lt;&gt;"",Planner!AL24&lt;&gt;""),"M",IF(AND(Planner!AM23&lt;&gt;"",Planner!AM25&lt;&gt;"",Planner!AL24="",Planner!AN24=""),"CL",IF(AND(Planner!AL24&lt;&gt;"",Planner!AN24&lt;&gt;"",Planner!AM23="",Planner!AM25=""),"RW",IF((SUM(IF(Planner!AM23="",1,0),(IF(Planner!AN24="",1,0)),(IF(Planner!AM25="",1,0)),(IF(Planner!AL24="",1,0))))&gt;2,"E",(IF(Planner!AM23="","T","")&amp;(IF(Planner!AM25="","B",""))&amp;(IF(Planner!AL24="","L",""))&amp;(IF(Planner!AN24="","R","")))))))))</f>
        <v/>
      </c>
      <c r="CX31" s="94" t="str">
        <f>IF(Planner!AN24="","",IF(AND(Planner!AN23="",Planner!AN25="",Planner!AM24="",Planner!AO24=""),"S",IF(AND(Planner!AN23&lt;&gt;"",Planner!AO24&lt;&gt;"",Planner!AN25&lt;&gt;"",Planner!AM24&lt;&gt;""),"M",IF(AND(Planner!AN23&lt;&gt;"",Planner!AN25&lt;&gt;"",Planner!AM24="",Planner!AO24=""),"CL",IF(AND(Planner!AM24&lt;&gt;"",Planner!AO24&lt;&gt;"",Planner!AN23="",Planner!AN25=""),"RW",IF((SUM(IF(Planner!AN23="",1,0),(IF(Planner!AO24="",1,0)),(IF(Planner!AN25="",1,0)),(IF(Planner!AM24="",1,0))))&gt;2,"E",(IF(Planner!AN23="","T","")&amp;(IF(Planner!AN25="","B",""))&amp;(IF(Planner!AM24="","L",""))&amp;(IF(Planner!AO24="","R","")))))))))</f>
        <v/>
      </c>
      <c r="CY31" s="94" t="str">
        <f>IF(Planner!AO24="","",IF(AND(Planner!AO23="",Planner!AO25="",Planner!AN24="",Planner!AP24=""),"S",IF(AND(Planner!AO23&lt;&gt;"",Planner!AP24&lt;&gt;"",Planner!AO25&lt;&gt;"",Planner!AN24&lt;&gt;""),"M",IF(AND(Planner!AO23&lt;&gt;"",Planner!AO25&lt;&gt;"",Planner!AN24="",Planner!AP24=""),"CL",IF(AND(Planner!AN24&lt;&gt;"",Planner!AP24&lt;&gt;"",Planner!AO23="",Planner!AO25=""),"RW",IF((SUM(IF(Planner!AO23="",1,0),(IF(Planner!AP24="",1,0)),(IF(Planner!AO25="",1,0)),(IF(Planner!AN24="",1,0))))&gt;2,"E",(IF(Planner!AO23="","T","")&amp;(IF(Planner!AO25="","B",""))&amp;(IF(Planner!AN24="","L",""))&amp;(IF(Planner!AP24="","R","")))))))))</f>
        <v/>
      </c>
      <c r="CZ31" s="94" t="str">
        <f>IF(Planner!AP24="","",IF(AND(Planner!AP23="",Planner!AP25="",Planner!AO24="",Planner!AQ24=""),"S",IF(AND(Planner!AP23&lt;&gt;"",Planner!AQ24&lt;&gt;"",Planner!AP25&lt;&gt;"",Planner!AO24&lt;&gt;""),"M",IF(AND(Planner!AP23&lt;&gt;"",Planner!AP25&lt;&gt;"",Planner!AO24="",Planner!AQ24=""),"CL",IF(AND(Planner!AO24&lt;&gt;"",Planner!AQ24&lt;&gt;"",Planner!AP23="",Planner!AP25=""),"RW",IF((SUM(IF(Planner!AP23="",1,0),(IF(Planner!AQ24="",1,0)),(IF(Planner!AP25="",1,0)),(IF(Planner!AO24="",1,0))))&gt;2,"E",(IF(Planner!AP23="","T","")&amp;(IF(Planner!AP25="","B",""))&amp;(IF(Planner!AO24="","L",""))&amp;(IF(Planner!AQ24="","R","")))))))))</f>
        <v/>
      </c>
      <c r="DA31" s="94" t="str">
        <f>IF(Planner!AQ24="","",IF(AND(Planner!AQ23="",Planner!AQ25="",Planner!AP24="",Planner!AR24=""),"S",IF(AND(Planner!AQ23&lt;&gt;"",Planner!AR24&lt;&gt;"",Planner!AQ25&lt;&gt;"",Planner!AP24&lt;&gt;""),"M",IF(AND(Planner!AQ23&lt;&gt;"",Planner!AQ25&lt;&gt;"",Planner!AP24="",Planner!AR24=""),"CL",IF(AND(Planner!AP24&lt;&gt;"",Planner!AR24&lt;&gt;"",Planner!AQ23="",Planner!AQ25=""),"RW",IF((SUM(IF(Planner!AQ23="",1,0),(IF(Planner!AR24="",1,0)),(IF(Planner!AQ25="",1,0)),(IF(Planner!AP24="",1,0))))&gt;2,"E",(IF(Planner!AQ23="","T","")&amp;(IF(Planner!AQ25="","B",""))&amp;(IF(Planner!AP24="","L",""))&amp;(IF(Planner!AR24="","R","")))))))))</f>
        <v/>
      </c>
      <c r="DB31" s="94" t="str">
        <f>IF(Planner!AR24="","",IF(AND(Planner!AR23="",Planner!AR25="",Planner!AQ24="",Planner!AS24=""),"S",IF(AND(Planner!AR23&lt;&gt;"",Planner!AS24&lt;&gt;"",Planner!AR25&lt;&gt;"",Planner!AQ24&lt;&gt;""),"M",IF(AND(Planner!AR23&lt;&gt;"",Planner!AR25&lt;&gt;"",Planner!AQ24="",Planner!AS24=""),"CL",IF(AND(Planner!AQ24&lt;&gt;"",Planner!AS24&lt;&gt;"",Planner!AR23="",Planner!AR25=""),"RW",IF((SUM(IF(Planner!AR23="",1,0),(IF(Planner!AS24="",1,0)),(IF(Planner!AR25="",1,0)),(IF(Planner!AQ24="",1,0))))&gt;2,"E",(IF(Planner!AR23="","T","")&amp;(IF(Planner!AR25="","B",""))&amp;(IF(Planner!AQ24="","L",""))&amp;(IF(Planner!AS24="","R","")))))))))</f>
        <v/>
      </c>
      <c r="DC31" s="94" t="str">
        <f>IF(Planner!AS24="","",IF(AND(Planner!AS23="",Planner!AS25="",Planner!AR24="",Planner!AT24=""),"S",IF(AND(Planner!AS23&lt;&gt;"",Planner!AT24&lt;&gt;"",Planner!AS25&lt;&gt;"",Planner!AR24&lt;&gt;""),"M",IF(AND(Planner!AS23&lt;&gt;"",Planner!AS25&lt;&gt;"",Planner!AR24="",Planner!AT24=""),"CL",IF(AND(Planner!AR24&lt;&gt;"",Planner!AT24&lt;&gt;"",Planner!AS23="",Planner!AS25=""),"RW",IF((SUM(IF(Planner!AS23="",1,0),(IF(Planner!AT24="",1,0)),(IF(Planner!AS25="",1,0)),(IF(Planner!AR24="",1,0))))&gt;2,"E",(IF(Planner!AS23="","T","")&amp;(IF(Planner!AS25="","B",""))&amp;(IF(Planner!AR24="","L",""))&amp;(IF(Planner!AT24="","R","")))))))))</f>
        <v/>
      </c>
      <c r="DD31" s="94" t="str">
        <f>IF(Planner!AT24="","",IF(AND(Planner!AT23="",Planner!AT25="",Planner!AS24="",Planner!AU24=""),"S",IF(AND(Planner!AT23&lt;&gt;"",Planner!AU24&lt;&gt;"",Planner!AT25&lt;&gt;"",Planner!AS24&lt;&gt;""),"M",IF(AND(Planner!AT23&lt;&gt;"",Planner!AT25&lt;&gt;"",Planner!AS24="",Planner!AU24=""),"CL",IF(AND(Planner!AS24&lt;&gt;"",Planner!AU24&lt;&gt;"",Planner!AT23="",Planner!AT25=""),"RW",IF((SUM(IF(Planner!AT23="",1,0),(IF(Planner!AU24="",1,0)),(IF(Planner!AT25="",1,0)),(IF(Planner!AS24="",1,0))))&gt;2,"E",(IF(Planner!AT23="","T","")&amp;(IF(Planner!AT25="","B",""))&amp;(IF(Planner!AS24="","L",""))&amp;(IF(Planner!AU24="","R","")))))))))</f>
        <v/>
      </c>
      <c r="DE31" s="94" t="str">
        <f>IF(Planner!AU24="","",IF(AND(Planner!AU23="",Planner!AU25="",Planner!AT24="",Planner!AV24=""),"S",IF(AND(Planner!AU23&lt;&gt;"",Planner!AV24&lt;&gt;"",Planner!AU25&lt;&gt;"",Planner!AT24&lt;&gt;""),"M",IF(AND(Planner!AU23&lt;&gt;"",Planner!AU25&lt;&gt;"",Planner!AT24="",Planner!AV24=""),"CL",IF(AND(Planner!AT24&lt;&gt;"",Planner!AV24&lt;&gt;"",Planner!AU23="",Planner!AU25=""),"RW",IF((SUM(IF(Planner!AU23="",1,0),(IF(Planner!AV24="",1,0)),(IF(Planner!AU25="",1,0)),(IF(Planner!AT24="",1,0))))&gt;2,"E",(IF(Planner!AU23="","T","")&amp;(IF(Planner!AU25="","B",""))&amp;(IF(Planner!AT24="","L",""))&amp;(IF(Planner!AV24="","R","")))))))))</f>
        <v/>
      </c>
      <c r="DF31" s="94" t="str">
        <f>IF(Planner!AV24="","",IF(AND(Planner!AV23="",Planner!AV25="",Planner!AU24="",Planner!AW24=""),"S",IF(AND(Planner!AV23&lt;&gt;"",Planner!AW24&lt;&gt;"",Planner!AV25&lt;&gt;"",Planner!AU24&lt;&gt;""),"M",IF(AND(Planner!AV23&lt;&gt;"",Planner!AV25&lt;&gt;"",Planner!AU24="",Planner!AW24=""),"CL",IF(AND(Planner!AU24&lt;&gt;"",Planner!AW24&lt;&gt;"",Planner!AV23="",Planner!AV25=""),"RW",IF((SUM(IF(Planner!AV23="",1,0),(IF(Planner!AW24="",1,0)),(IF(Planner!AV25="",1,0)),(IF(Planner!AU24="",1,0))))&gt;2,"E",(IF(Planner!AV23="","T","")&amp;(IF(Planner!AV25="","B",""))&amp;(IF(Planner!AU24="","L",""))&amp;(IF(Planner!AW24="","R","")))))))))</f>
        <v/>
      </c>
      <c r="DG31" s="94" t="str">
        <f>IF(Planner!AW24="","",IF(AND(Planner!AW23="",Planner!AW25="",Planner!AV24="",Planner!AX24=""),"S",IF(AND(Planner!AW23&lt;&gt;"",Planner!AX24&lt;&gt;"",Planner!AW25&lt;&gt;"",Planner!AV24&lt;&gt;""),"M",IF(AND(Planner!AW23&lt;&gt;"",Planner!AW25&lt;&gt;"",Planner!AV24="",Planner!AX24=""),"CL",IF(AND(Planner!AV24&lt;&gt;"",Planner!AX24&lt;&gt;"",Planner!AW23="",Planner!AW25=""),"RW",IF((SUM(IF(Planner!AW23="",1,0),(IF(Planner!AX24="",1,0)),(IF(Planner!AW25="",1,0)),(IF(Planner!AV24="",1,0))))&gt;2,"E",(IF(Planner!AW23="","T","")&amp;(IF(Planner!AW25="","B",""))&amp;(IF(Planner!AV24="","L",""))&amp;(IF(Planner!AX24="","R","")))))))))</f>
        <v/>
      </c>
      <c r="DH31" s="94" t="str">
        <f>IF(Planner!AX24="","",IF(AND(Planner!AX23="",Planner!AX25="",Planner!AW24="",Planner!AY24=""),"S",IF(AND(Planner!AX23&lt;&gt;"",Planner!AY24&lt;&gt;"",Planner!AX25&lt;&gt;"",Planner!AW24&lt;&gt;""),"M",IF(AND(Planner!AX23&lt;&gt;"",Planner!AX25&lt;&gt;"",Planner!AW24="",Planner!AY24=""),"CL",IF(AND(Planner!AW24&lt;&gt;"",Planner!AY24&lt;&gt;"",Planner!AX23="",Planner!AX25=""),"RW",IF((SUM(IF(Planner!AX23="",1,0),(IF(Planner!AY24="",1,0)),(IF(Planner!AX25="",1,0)),(IF(Planner!AW24="",1,0))))&gt;2,"E",(IF(Planner!AX23="","T","")&amp;(IF(Planner!AX25="","B",""))&amp;(IF(Planner!AW24="","L",""))&amp;(IF(Planner!AY24="","R","")))))))))</f>
        <v/>
      </c>
      <c r="DI31" s="94" t="str">
        <f>IF(Planner!AY24="","",IF(AND(Planner!AY23="",Planner!AY25="",Planner!AX24="",Planner!AZ24=""),"S",IF(AND(Planner!AY23&lt;&gt;"",Planner!AZ24&lt;&gt;"",Planner!AY25&lt;&gt;"",Planner!AX24&lt;&gt;""),"M",IF(AND(Planner!AY23&lt;&gt;"",Planner!AY25&lt;&gt;"",Planner!AX24="",Planner!AZ24=""),"CL",IF(AND(Planner!AX24&lt;&gt;"",Planner!AZ24&lt;&gt;"",Planner!AY23="",Planner!AY25=""),"RW",IF((SUM(IF(Planner!AY23="",1,0),(IF(Planner!AZ24="",1,0)),(IF(Planner!AY25="",1,0)),(IF(Planner!AX24="",1,0))))&gt;2,"E",(IF(Planner!AY23="","T","")&amp;(IF(Planner!AY25="","B",""))&amp;(IF(Planner!AX24="","L",""))&amp;(IF(Planner!AZ24="","R","")))))))))</f>
        <v/>
      </c>
      <c r="DK31" s="94" t="str">
        <f t="shared" si="52"/>
        <v/>
      </c>
      <c r="DL31" s="94" t="str">
        <f t="shared" si="53"/>
        <v/>
      </c>
      <c r="DM31" s="94" t="str">
        <f t="shared" si="54"/>
        <v/>
      </c>
      <c r="DN31" s="94" t="str">
        <f t="shared" si="55"/>
        <v/>
      </c>
      <c r="DO31" s="94" t="str">
        <f t="shared" si="56"/>
        <v/>
      </c>
      <c r="DP31" s="94" t="str">
        <f t="shared" si="57"/>
        <v/>
      </c>
      <c r="DQ31" s="94" t="str">
        <f t="shared" si="58"/>
        <v/>
      </c>
      <c r="DR31" s="94" t="str">
        <f t="shared" si="59"/>
        <v/>
      </c>
      <c r="DS31" s="94" t="str">
        <f t="shared" si="60"/>
        <v/>
      </c>
      <c r="DT31" s="94" t="str">
        <f t="shared" si="61"/>
        <v/>
      </c>
      <c r="DU31" s="94" t="str">
        <f t="shared" si="62"/>
        <v/>
      </c>
      <c r="DV31" s="94" t="str">
        <f t="shared" si="63"/>
        <v/>
      </c>
      <c r="DW31" s="94" t="str">
        <f t="shared" si="64"/>
        <v/>
      </c>
      <c r="DX31" s="94" t="str">
        <f t="shared" si="65"/>
        <v/>
      </c>
      <c r="DY31" s="94" t="str">
        <f t="shared" si="66"/>
        <v/>
      </c>
      <c r="DZ31" s="94" t="str">
        <f t="shared" si="67"/>
        <v/>
      </c>
      <c r="EA31" s="94" t="str">
        <f t="shared" si="68"/>
        <v/>
      </c>
      <c r="EB31" s="94" t="str">
        <f t="shared" si="69"/>
        <v/>
      </c>
      <c r="EC31" s="94" t="str">
        <f t="shared" si="70"/>
        <v/>
      </c>
      <c r="ED31" s="94" t="str">
        <f t="shared" si="71"/>
        <v/>
      </c>
      <c r="EE31" s="94" t="str">
        <f t="shared" si="72"/>
        <v/>
      </c>
      <c r="EF31" s="94" t="str">
        <f t="shared" si="73"/>
        <v/>
      </c>
      <c r="EG31" s="94" t="str">
        <f t="shared" si="74"/>
        <v/>
      </c>
      <c r="EH31" s="94" t="str">
        <f t="shared" si="75"/>
        <v/>
      </c>
      <c r="EI31" s="94" t="str">
        <f t="shared" si="76"/>
        <v/>
      </c>
      <c r="EJ31" s="94" t="str">
        <f t="shared" si="77"/>
        <v/>
      </c>
      <c r="EK31" s="94" t="str">
        <f t="shared" si="78"/>
        <v/>
      </c>
      <c r="EL31" s="94" t="str">
        <f t="shared" si="79"/>
        <v/>
      </c>
      <c r="EM31" s="94" t="str">
        <f t="shared" si="80"/>
        <v/>
      </c>
      <c r="EN31" s="94" t="str">
        <f t="shared" si="81"/>
        <v/>
      </c>
      <c r="EO31" s="94" t="str">
        <f t="shared" si="82"/>
        <v/>
      </c>
      <c r="EP31" s="94" t="str">
        <f t="shared" si="83"/>
        <v/>
      </c>
      <c r="EQ31" s="94" t="str">
        <f t="shared" si="84"/>
        <v/>
      </c>
      <c r="ER31" s="94" t="str">
        <f t="shared" si="85"/>
        <v/>
      </c>
      <c r="ES31" s="94" t="str">
        <f t="shared" si="86"/>
        <v/>
      </c>
      <c r="ET31" s="94" t="str">
        <f t="shared" si="87"/>
        <v/>
      </c>
      <c r="EU31" s="94" t="str">
        <f t="shared" si="88"/>
        <v/>
      </c>
      <c r="EV31" s="94" t="str">
        <f t="shared" si="89"/>
        <v/>
      </c>
      <c r="EW31" s="94" t="str">
        <f t="shared" si="90"/>
        <v/>
      </c>
      <c r="EX31" s="94" t="str">
        <f t="shared" si="91"/>
        <v/>
      </c>
      <c r="EY31" s="94" t="str">
        <f t="shared" si="92"/>
        <v/>
      </c>
      <c r="EZ31" s="94" t="str">
        <f t="shared" si="93"/>
        <v/>
      </c>
      <c r="FA31" s="94" t="str">
        <f t="shared" si="94"/>
        <v/>
      </c>
      <c r="FB31" s="94" t="str">
        <f t="shared" si="95"/>
        <v/>
      </c>
      <c r="FC31" s="94" t="str">
        <f t="shared" si="96"/>
        <v/>
      </c>
      <c r="FD31" s="94" t="str">
        <f t="shared" si="97"/>
        <v/>
      </c>
      <c r="FE31" s="94" t="str">
        <f t="shared" si="98"/>
        <v/>
      </c>
      <c r="FF31" s="94" t="str">
        <f t="shared" si="99"/>
        <v/>
      </c>
      <c r="FG31" s="94" t="str">
        <f t="shared" si="100"/>
        <v/>
      </c>
      <c r="FH31" s="94" t="str">
        <f t="shared" si="101"/>
        <v/>
      </c>
    </row>
    <row r="32" spans="2:164" x14ac:dyDescent="0.25">
      <c r="B32" s="94" t="str">
        <f t="shared" si="2"/>
        <v/>
      </c>
      <c r="C32" s="94" t="str">
        <f t="shared" si="3"/>
        <v/>
      </c>
      <c r="D32" s="94" t="str">
        <f t="shared" si="4"/>
        <v/>
      </c>
      <c r="E32" s="94" t="str">
        <f t="shared" si="5"/>
        <v/>
      </c>
      <c r="F32" s="94" t="str">
        <f t="shared" si="6"/>
        <v/>
      </c>
      <c r="G32" s="94" t="str">
        <f t="shared" si="7"/>
        <v/>
      </c>
      <c r="H32" s="94" t="str">
        <f t="shared" si="8"/>
        <v/>
      </c>
      <c r="I32" s="94" t="str">
        <f t="shared" si="9"/>
        <v/>
      </c>
      <c r="J32" s="94" t="str">
        <f t="shared" si="10"/>
        <v/>
      </c>
      <c r="K32" s="94" t="str">
        <f t="shared" si="11"/>
        <v/>
      </c>
      <c r="L32" s="94" t="str">
        <f t="shared" si="12"/>
        <v/>
      </c>
      <c r="M32" s="94" t="str">
        <f t="shared" si="13"/>
        <v/>
      </c>
      <c r="N32" s="94" t="str">
        <f t="shared" si="14"/>
        <v/>
      </c>
      <c r="O32" s="94" t="str">
        <f t="shared" si="15"/>
        <v/>
      </c>
      <c r="P32" s="94" t="str">
        <f t="shared" si="16"/>
        <v/>
      </c>
      <c r="Q32" s="94" t="str">
        <f t="shared" si="17"/>
        <v/>
      </c>
      <c r="R32" s="94" t="str">
        <f t="shared" si="18"/>
        <v/>
      </c>
      <c r="S32" s="94" t="str">
        <f t="shared" si="19"/>
        <v/>
      </c>
      <c r="T32" s="94" t="str">
        <f t="shared" si="20"/>
        <v/>
      </c>
      <c r="U32" s="94" t="str">
        <f t="shared" si="21"/>
        <v/>
      </c>
      <c r="V32" s="94" t="str">
        <f t="shared" si="22"/>
        <v/>
      </c>
      <c r="W32" s="94" t="str">
        <f t="shared" si="23"/>
        <v/>
      </c>
      <c r="X32" s="94" t="str">
        <f t="shared" si="24"/>
        <v/>
      </c>
      <c r="Y32" s="94" t="str">
        <f t="shared" si="25"/>
        <v/>
      </c>
      <c r="Z32" s="94" t="str">
        <f t="shared" si="26"/>
        <v/>
      </c>
      <c r="AA32" s="94" t="str">
        <f t="shared" si="27"/>
        <v/>
      </c>
      <c r="AB32" s="94" t="str">
        <f t="shared" si="28"/>
        <v/>
      </c>
      <c r="AC32" s="94" t="str">
        <f t="shared" si="29"/>
        <v/>
      </c>
      <c r="AD32" s="94" t="str">
        <f t="shared" si="30"/>
        <v/>
      </c>
      <c r="AE32" s="94" t="str">
        <f t="shared" si="31"/>
        <v/>
      </c>
      <c r="AF32" s="94" t="str">
        <f t="shared" si="32"/>
        <v/>
      </c>
      <c r="AG32" s="94" t="str">
        <f t="shared" si="33"/>
        <v/>
      </c>
      <c r="AH32" s="94" t="str">
        <f t="shared" si="34"/>
        <v/>
      </c>
      <c r="AI32" s="94" t="str">
        <f t="shared" si="35"/>
        <v/>
      </c>
      <c r="AJ32" s="94" t="str">
        <f t="shared" si="36"/>
        <v/>
      </c>
      <c r="AK32" s="94" t="str">
        <f t="shared" si="37"/>
        <v/>
      </c>
      <c r="AL32" s="94" t="str">
        <f t="shared" si="38"/>
        <v/>
      </c>
      <c r="AM32" s="94" t="str">
        <f t="shared" si="39"/>
        <v/>
      </c>
      <c r="AN32" s="94" t="str">
        <f t="shared" si="40"/>
        <v/>
      </c>
      <c r="AO32" s="94" t="str">
        <f t="shared" si="41"/>
        <v/>
      </c>
      <c r="AP32" s="94" t="str">
        <f t="shared" si="42"/>
        <v/>
      </c>
      <c r="AQ32" s="94" t="str">
        <f t="shared" si="43"/>
        <v/>
      </c>
      <c r="AR32" s="94" t="str">
        <f t="shared" si="44"/>
        <v/>
      </c>
      <c r="AS32" s="94" t="str">
        <f t="shared" si="45"/>
        <v/>
      </c>
      <c r="AT32" s="94" t="str">
        <f t="shared" si="46"/>
        <v/>
      </c>
      <c r="AU32" s="94" t="str">
        <f t="shared" si="47"/>
        <v/>
      </c>
      <c r="AV32" s="94" t="str">
        <f t="shared" si="48"/>
        <v/>
      </c>
      <c r="AW32" s="94" t="str">
        <f t="shared" si="49"/>
        <v/>
      </c>
      <c r="AX32" s="94" t="str">
        <f t="shared" si="50"/>
        <v/>
      </c>
      <c r="AY32" s="94" t="str">
        <f t="shared" si="51"/>
        <v/>
      </c>
      <c r="AZ32" s="1"/>
      <c r="BA32" s="128"/>
      <c r="BB32" s="1"/>
      <c r="BL32" s="94" t="str">
        <f>IF(Planner!B25="","",IF(AND(Planner!B24="",Planner!B26="",Planner!A25="",Planner!C25=""),"S",IF(AND(Planner!B24&lt;&gt;"",Planner!C25&lt;&gt;"",Planner!B26&lt;&gt;"",Planner!A25&lt;&gt;""),"M",IF(AND(Planner!B24&lt;&gt;"",Planner!B26&lt;&gt;"",Planner!A25="",Planner!C25=""),"CL",IF(AND(Planner!A25&lt;&gt;"",Planner!C25&lt;&gt;"",Planner!B24="",Planner!B26=""),"RW",IF((SUM(IF(Planner!B24="",1,0),(IF(Planner!C25="",1,0)),(IF(Planner!B26="",1,0)),(IF(Planner!A25="",1,0))))&gt;2,"E",(IF(Planner!B24="","T","")&amp;(IF(Planner!B26="","B",""))&amp;(IF(Planner!A25="","L",""))&amp;(IF(Planner!C25="","R","")))))))))</f>
        <v/>
      </c>
      <c r="BM32" s="94" t="str">
        <f>IF(Planner!C25="","",IF(AND(Planner!C24="",Planner!C26="",Planner!B25="",Planner!D25=""),"S",IF(AND(Planner!C24&lt;&gt;"",Planner!D25&lt;&gt;"",Planner!C26&lt;&gt;"",Planner!B25&lt;&gt;""),"M",IF(AND(Planner!C24&lt;&gt;"",Planner!C26&lt;&gt;"",Planner!B25="",Planner!D25=""),"CL",IF(AND(Planner!B25&lt;&gt;"",Planner!D25&lt;&gt;"",Planner!C24="",Planner!C26=""),"RW",IF((SUM(IF(Planner!C24="",1,0),(IF(Planner!D25="",1,0)),(IF(Planner!C26="",1,0)),(IF(Planner!B25="",1,0))))&gt;2,"E",(IF(Planner!C24="","T","")&amp;(IF(Planner!C26="","B",""))&amp;(IF(Planner!B25="","L",""))&amp;(IF(Planner!D25="","R","")))))))))</f>
        <v/>
      </c>
      <c r="BN32" s="94" t="str">
        <f>IF(Planner!D25="","",IF(AND(Planner!D24="",Planner!D26="",Planner!C25="",Planner!E25=""),"S",IF(AND(Planner!D24&lt;&gt;"",Planner!E25&lt;&gt;"",Planner!D26&lt;&gt;"",Planner!C25&lt;&gt;""),"M",IF(AND(Planner!D24&lt;&gt;"",Planner!D26&lt;&gt;"",Planner!C25="",Planner!E25=""),"CL",IF(AND(Planner!C25&lt;&gt;"",Planner!E25&lt;&gt;"",Planner!D24="",Planner!D26=""),"RW",IF((SUM(IF(Planner!D24="",1,0),(IF(Planner!E25="",1,0)),(IF(Planner!D26="",1,0)),(IF(Planner!C25="",1,0))))&gt;2,"E",(IF(Planner!D24="","T","")&amp;(IF(Planner!D26="","B",""))&amp;(IF(Planner!C25="","L",""))&amp;(IF(Planner!E25="","R","")))))))))</f>
        <v/>
      </c>
      <c r="BO32" s="94" t="str">
        <f>IF(Planner!E25="","",IF(AND(Planner!E24="",Planner!E26="",Planner!D25="",Planner!F25=""),"S",IF(AND(Planner!E24&lt;&gt;"",Planner!F25&lt;&gt;"",Planner!E26&lt;&gt;"",Planner!D25&lt;&gt;""),"M",IF(AND(Planner!E24&lt;&gt;"",Planner!E26&lt;&gt;"",Planner!D25="",Planner!F25=""),"CL",IF(AND(Planner!D25&lt;&gt;"",Planner!F25&lt;&gt;"",Planner!E24="",Planner!E26=""),"RW",IF((SUM(IF(Planner!E24="",1,0),(IF(Planner!F25="",1,0)),(IF(Planner!E26="",1,0)),(IF(Planner!D25="",1,0))))&gt;2,"E",(IF(Planner!E24="","T","")&amp;(IF(Planner!E26="","B",""))&amp;(IF(Planner!D25="","L",""))&amp;(IF(Planner!F25="","R","")))))))))</f>
        <v/>
      </c>
      <c r="BP32" s="94" t="str">
        <f>IF(Planner!F25="","",IF(AND(Planner!F24="",Planner!F26="",Planner!E25="",Planner!G25=""),"S",IF(AND(Planner!F24&lt;&gt;"",Planner!G25&lt;&gt;"",Planner!F26&lt;&gt;"",Planner!E25&lt;&gt;""),"M",IF(AND(Planner!F24&lt;&gt;"",Planner!F26&lt;&gt;"",Planner!E25="",Planner!G25=""),"CL",IF(AND(Planner!E25&lt;&gt;"",Planner!G25&lt;&gt;"",Planner!F24="",Planner!F26=""),"RW",IF((SUM(IF(Planner!F24="",1,0),(IF(Planner!G25="",1,0)),(IF(Planner!F26="",1,0)),(IF(Planner!E25="",1,0))))&gt;2,"E",(IF(Planner!F24="","T","")&amp;(IF(Planner!F26="","B",""))&amp;(IF(Planner!E25="","L",""))&amp;(IF(Planner!G25="","R","")))))))))</f>
        <v/>
      </c>
      <c r="BQ32" s="94" t="str">
        <f>IF(Planner!G25="","",IF(AND(Planner!G24="",Planner!G26="",Planner!F25="",Planner!H25=""),"S",IF(AND(Planner!G24&lt;&gt;"",Planner!H25&lt;&gt;"",Planner!G26&lt;&gt;"",Planner!F25&lt;&gt;""),"M",IF(AND(Planner!G24&lt;&gt;"",Planner!G26&lt;&gt;"",Planner!F25="",Planner!H25=""),"CL",IF(AND(Planner!F25&lt;&gt;"",Planner!H25&lt;&gt;"",Planner!G24="",Planner!G26=""),"RW",IF((SUM(IF(Planner!G24="",1,0),(IF(Planner!H25="",1,0)),(IF(Planner!G26="",1,0)),(IF(Planner!F25="",1,0))))&gt;2,"E",(IF(Planner!G24="","T","")&amp;(IF(Planner!G26="","B",""))&amp;(IF(Planner!F25="","L",""))&amp;(IF(Planner!H25="","R","")))))))))</f>
        <v/>
      </c>
      <c r="BR32" s="94" t="str">
        <f>IF(Planner!H25="","",IF(AND(Planner!H24="",Planner!H26="",Planner!G25="",Planner!I25=""),"S",IF(AND(Planner!H24&lt;&gt;"",Planner!I25&lt;&gt;"",Planner!H26&lt;&gt;"",Planner!G25&lt;&gt;""),"M",IF(AND(Planner!H24&lt;&gt;"",Planner!H26&lt;&gt;"",Planner!G25="",Planner!I25=""),"CL",IF(AND(Planner!G25&lt;&gt;"",Planner!I25&lt;&gt;"",Planner!H24="",Planner!H26=""),"RW",IF((SUM(IF(Planner!H24="",1,0),(IF(Planner!I25="",1,0)),(IF(Planner!H26="",1,0)),(IF(Planner!G25="",1,0))))&gt;2,"E",(IF(Planner!H24="","T","")&amp;(IF(Planner!H26="","B",""))&amp;(IF(Planner!G25="","L",""))&amp;(IF(Planner!I25="","R","")))))))))</f>
        <v/>
      </c>
      <c r="BS32" s="94" t="str">
        <f>IF(Planner!I25="","",IF(AND(Planner!I24="",Planner!I26="",Planner!H25="",Planner!J25=""),"S",IF(AND(Planner!I24&lt;&gt;"",Planner!J25&lt;&gt;"",Planner!I26&lt;&gt;"",Planner!H25&lt;&gt;""),"M",IF(AND(Planner!I24&lt;&gt;"",Planner!I26&lt;&gt;"",Planner!H25="",Planner!J25=""),"CL",IF(AND(Planner!H25&lt;&gt;"",Planner!J25&lt;&gt;"",Planner!I24="",Planner!I26=""),"RW",IF((SUM(IF(Planner!I24="",1,0),(IF(Planner!J25="",1,0)),(IF(Planner!I26="",1,0)),(IF(Planner!H25="",1,0))))&gt;2,"E",(IF(Planner!I24="","T","")&amp;(IF(Planner!I26="","B",""))&amp;(IF(Planner!H25="","L",""))&amp;(IF(Planner!J25="","R","")))))))))</f>
        <v/>
      </c>
      <c r="BT32" s="94" t="str">
        <f>IF(Planner!J25="","",IF(AND(Planner!J24="",Planner!J26="",Planner!I25="",Planner!K25=""),"S",IF(AND(Planner!J24&lt;&gt;"",Planner!K25&lt;&gt;"",Planner!J26&lt;&gt;"",Planner!I25&lt;&gt;""),"M",IF(AND(Planner!J24&lt;&gt;"",Planner!J26&lt;&gt;"",Planner!I25="",Planner!K25=""),"CL",IF(AND(Planner!I25&lt;&gt;"",Planner!K25&lt;&gt;"",Planner!J24="",Planner!J26=""),"RW",IF((SUM(IF(Planner!J24="",1,0),(IF(Planner!K25="",1,0)),(IF(Planner!J26="",1,0)),(IF(Planner!I25="",1,0))))&gt;2,"E",(IF(Planner!J24="","T","")&amp;(IF(Planner!J26="","B",""))&amp;(IF(Planner!I25="","L",""))&amp;(IF(Planner!K25="","R","")))))))))</f>
        <v/>
      </c>
      <c r="BU32" s="94" t="str">
        <f>IF(Planner!K25="","",IF(AND(Planner!K24="",Planner!K26="",Planner!J25="",Planner!L25=""),"S",IF(AND(Planner!K24&lt;&gt;"",Planner!L25&lt;&gt;"",Planner!K26&lt;&gt;"",Planner!J25&lt;&gt;""),"M",IF(AND(Planner!K24&lt;&gt;"",Planner!K26&lt;&gt;"",Planner!J25="",Planner!L25=""),"CL",IF(AND(Planner!J25&lt;&gt;"",Planner!L25&lt;&gt;"",Planner!K24="",Planner!K26=""),"RW",IF((SUM(IF(Planner!K24="",1,0),(IF(Planner!L25="",1,0)),(IF(Planner!K26="",1,0)),(IF(Planner!J25="",1,0))))&gt;2,"E",(IF(Planner!K24="","T","")&amp;(IF(Planner!K26="","B",""))&amp;(IF(Planner!J25="","L",""))&amp;(IF(Planner!L25="","R","")))))))))</f>
        <v/>
      </c>
      <c r="BV32" s="94" t="str">
        <f>IF(Planner!L25="","",IF(AND(Planner!L24="",Planner!L26="",Planner!K25="",Planner!M25=""),"S",IF(AND(Planner!L24&lt;&gt;"",Planner!M25&lt;&gt;"",Planner!L26&lt;&gt;"",Planner!K25&lt;&gt;""),"M",IF(AND(Planner!L24&lt;&gt;"",Planner!L26&lt;&gt;"",Planner!K25="",Planner!M25=""),"CL",IF(AND(Planner!K25&lt;&gt;"",Planner!M25&lt;&gt;"",Planner!L24="",Planner!L26=""),"RW",IF((SUM(IF(Planner!L24="",1,0),(IF(Planner!M25="",1,0)),(IF(Planner!L26="",1,0)),(IF(Planner!K25="",1,0))))&gt;2,"E",(IF(Planner!L24="","T","")&amp;(IF(Planner!L26="","B",""))&amp;(IF(Planner!K25="","L",""))&amp;(IF(Planner!M25="","R","")))))))))</f>
        <v/>
      </c>
      <c r="BW32" s="94" t="str">
        <f>IF(Planner!M25="","",IF(AND(Planner!M24="",Planner!M26="",Planner!L25="",Planner!N25=""),"S",IF(AND(Planner!M24&lt;&gt;"",Planner!N25&lt;&gt;"",Planner!M26&lt;&gt;"",Planner!L25&lt;&gt;""),"M",IF(AND(Planner!M24&lt;&gt;"",Planner!M26&lt;&gt;"",Planner!L25="",Planner!N25=""),"CL",IF(AND(Planner!L25&lt;&gt;"",Planner!N25&lt;&gt;"",Planner!M24="",Planner!M26=""),"RW",IF((SUM(IF(Planner!M24="",1,0),(IF(Planner!N25="",1,0)),(IF(Planner!M26="",1,0)),(IF(Planner!L25="",1,0))))&gt;2,"E",(IF(Planner!M24="","T","")&amp;(IF(Planner!M26="","B",""))&amp;(IF(Planner!L25="","L",""))&amp;(IF(Planner!N25="","R","")))))))))</f>
        <v/>
      </c>
      <c r="BX32" s="94" t="str">
        <f>IF(Planner!N25="","",IF(AND(Planner!N24="",Planner!N26="",Planner!M25="",Planner!O25=""),"S",IF(AND(Planner!N24&lt;&gt;"",Planner!O25&lt;&gt;"",Planner!N26&lt;&gt;"",Planner!M25&lt;&gt;""),"M",IF(AND(Planner!N24&lt;&gt;"",Planner!N26&lt;&gt;"",Planner!M25="",Planner!O25=""),"CL",IF(AND(Planner!M25&lt;&gt;"",Planner!O25&lt;&gt;"",Planner!N24="",Planner!N26=""),"RW",IF((SUM(IF(Planner!N24="",1,0),(IF(Planner!O25="",1,0)),(IF(Planner!N26="",1,0)),(IF(Planner!M25="",1,0))))&gt;2,"E",(IF(Planner!N24="","T","")&amp;(IF(Planner!N26="","B",""))&amp;(IF(Planner!M25="","L",""))&amp;(IF(Planner!O25="","R","")))))))))</f>
        <v/>
      </c>
      <c r="BY32" s="94" t="str">
        <f>IF(Planner!O25="","",IF(AND(Planner!O24="",Planner!O26="",Planner!N25="",Planner!P25=""),"S",IF(AND(Planner!O24&lt;&gt;"",Planner!P25&lt;&gt;"",Planner!O26&lt;&gt;"",Planner!N25&lt;&gt;""),"M",IF(AND(Planner!O24&lt;&gt;"",Planner!O26&lt;&gt;"",Planner!N25="",Planner!P25=""),"CL",IF(AND(Planner!N25&lt;&gt;"",Planner!P25&lt;&gt;"",Planner!O24="",Planner!O26=""),"RW",IF((SUM(IF(Planner!O24="",1,0),(IF(Planner!P25="",1,0)),(IF(Planner!O26="",1,0)),(IF(Planner!N25="",1,0))))&gt;2,"E",(IF(Planner!O24="","T","")&amp;(IF(Planner!O26="","B",""))&amp;(IF(Planner!N25="","L",""))&amp;(IF(Planner!P25="","R","")))))))))</f>
        <v/>
      </c>
      <c r="BZ32" s="94" t="str">
        <f>IF(Planner!P25="","",IF(AND(Planner!P24="",Planner!P26="",Planner!O25="",Planner!Q25=""),"S",IF(AND(Planner!P24&lt;&gt;"",Planner!Q25&lt;&gt;"",Planner!P26&lt;&gt;"",Planner!O25&lt;&gt;""),"M",IF(AND(Planner!P24&lt;&gt;"",Planner!P26&lt;&gt;"",Planner!O25="",Planner!Q25=""),"CL",IF(AND(Planner!O25&lt;&gt;"",Planner!Q25&lt;&gt;"",Planner!P24="",Planner!P26=""),"RW",IF((SUM(IF(Planner!P24="",1,0),(IF(Planner!Q25="",1,0)),(IF(Planner!P26="",1,0)),(IF(Planner!O25="",1,0))))&gt;2,"E",(IF(Planner!P24="","T","")&amp;(IF(Planner!P26="","B",""))&amp;(IF(Planner!O25="","L",""))&amp;(IF(Planner!Q25="","R","")))))))))</f>
        <v/>
      </c>
      <c r="CA32" s="94" t="str">
        <f>IF(Planner!Q25="","",IF(AND(Planner!Q24="",Planner!Q26="",Planner!P25="",Planner!R25=""),"S",IF(AND(Planner!Q24&lt;&gt;"",Planner!R25&lt;&gt;"",Planner!Q26&lt;&gt;"",Planner!P25&lt;&gt;""),"M",IF(AND(Planner!Q24&lt;&gt;"",Planner!Q26&lt;&gt;"",Planner!P25="",Planner!R25=""),"CL",IF(AND(Planner!P25&lt;&gt;"",Planner!R25&lt;&gt;"",Planner!Q24="",Planner!Q26=""),"RW",IF((SUM(IF(Planner!Q24="",1,0),(IF(Planner!R25="",1,0)),(IF(Planner!Q26="",1,0)),(IF(Planner!P25="",1,0))))&gt;2,"E",(IF(Planner!Q24="","T","")&amp;(IF(Planner!Q26="","B",""))&amp;(IF(Planner!P25="","L",""))&amp;(IF(Planner!R25="","R","")))))))))</f>
        <v/>
      </c>
      <c r="CB32" s="94" t="str">
        <f>IF(Planner!R25="","",IF(AND(Planner!R24="",Planner!R26="",Planner!Q25="",Planner!S25=""),"S",IF(AND(Planner!R24&lt;&gt;"",Planner!S25&lt;&gt;"",Planner!R26&lt;&gt;"",Planner!Q25&lt;&gt;""),"M",IF(AND(Planner!R24&lt;&gt;"",Planner!R26&lt;&gt;"",Planner!Q25="",Planner!S25=""),"CL",IF(AND(Planner!Q25&lt;&gt;"",Planner!S25&lt;&gt;"",Planner!R24="",Planner!R26=""),"RW",IF((SUM(IF(Planner!R24="",1,0),(IF(Planner!S25="",1,0)),(IF(Planner!R26="",1,0)),(IF(Planner!Q25="",1,0))))&gt;2,"E",(IF(Planner!R24="","T","")&amp;(IF(Planner!R26="","B",""))&amp;(IF(Planner!Q25="","L",""))&amp;(IF(Planner!S25="","R","")))))))))</f>
        <v/>
      </c>
      <c r="CC32" s="94" t="str">
        <f>IF(Planner!S25="","",IF(AND(Planner!S24="",Planner!S26="",Planner!R25="",Planner!T25=""),"S",IF(AND(Planner!S24&lt;&gt;"",Planner!T25&lt;&gt;"",Planner!S26&lt;&gt;"",Planner!R25&lt;&gt;""),"M",IF(AND(Planner!S24&lt;&gt;"",Planner!S26&lt;&gt;"",Planner!R25="",Planner!T25=""),"CL",IF(AND(Planner!R25&lt;&gt;"",Planner!T25&lt;&gt;"",Planner!S24="",Planner!S26=""),"RW",IF((SUM(IF(Planner!S24="",1,0),(IF(Planner!T25="",1,0)),(IF(Planner!S26="",1,0)),(IF(Planner!R25="",1,0))))&gt;2,"E",(IF(Planner!S24="","T","")&amp;(IF(Planner!S26="","B",""))&amp;(IF(Planner!R25="","L",""))&amp;(IF(Planner!T25="","R","")))))))))</f>
        <v/>
      </c>
      <c r="CD32" s="94" t="str">
        <f>IF(Planner!T25="","",IF(AND(Planner!T24="",Planner!T26="",Planner!S25="",Planner!U25=""),"S",IF(AND(Planner!T24&lt;&gt;"",Planner!U25&lt;&gt;"",Planner!T26&lt;&gt;"",Planner!S25&lt;&gt;""),"M",IF(AND(Planner!T24&lt;&gt;"",Planner!T26&lt;&gt;"",Planner!S25="",Planner!U25=""),"CL",IF(AND(Planner!S25&lt;&gt;"",Planner!U25&lt;&gt;"",Planner!T24="",Planner!T26=""),"RW",IF((SUM(IF(Planner!T24="",1,0),(IF(Planner!U25="",1,0)),(IF(Planner!T26="",1,0)),(IF(Planner!S25="",1,0))))&gt;2,"E",(IF(Planner!T24="","T","")&amp;(IF(Planner!T26="","B",""))&amp;(IF(Planner!S25="","L",""))&amp;(IF(Planner!U25="","R","")))))))))</f>
        <v/>
      </c>
      <c r="CE32" s="94" t="str">
        <f>IF(Planner!U25="","",IF(AND(Planner!U24="",Planner!U26="",Planner!T25="",Planner!V25=""),"S",IF(AND(Planner!U24&lt;&gt;"",Planner!V25&lt;&gt;"",Planner!U26&lt;&gt;"",Planner!T25&lt;&gt;""),"M",IF(AND(Planner!U24&lt;&gt;"",Planner!U26&lt;&gt;"",Planner!T25="",Planner!V25=""),"CL",IF(AND(Planner!T25&lt;&gt;"",Planner!V25&lt;&gt;"",Planner!U24="",Planner!U26=""),"RW",IF((SUM(IF(Planner!U24="",1,0),(IF(Planner!V25="",1,0)),(IF(Planner!U26="",1,0)),(IF(Planner!T25="",1,0))))&gt;2,"E",(IF(Planner!U24="","T","")&amp;(IF(Planner!U26="","B",""))&amp;(IF(Planner!T25="","L",""))&amp;(IF(Planner!V25="","R","")))))))))</f>
        <v/>
      </c>
      <c r="CF32" s="94" t="str">
        <f>IF(Planner!V25="","",IF(AND(Planner!V24="",Planner!V26="",Planner!U25="",Planner!W25=""),"S",IF(AND(Planner!V24&lt;&gt;"",Planner!W25&lt;&gt;"",Planner!V26&lt;&gt;"",Planner!U25&lt;&gt;""),"M",IF(AND(Planner!V24&lt;&gt;"",Planner!V26&lt;&gt;"",Planner!U25="",Planner!W25=""),"CL",IF(AND(Planner!U25&lt;&gt;"",Planner!W25&lt;&gt;"",Planner!V24="",Planner!V26=""),"RW",IF((SUM(IF(Planner!V24="",1,0),(IF(Planner!W25="",1,0)),(IF(Planner!V26="",1,0)),(IF(Planner!U25="",1,0))))&gt;2,"E",(IF(Planner!V24="","T","")&amp;(IF(Planner!V26="","B",""))&amp;(IF(Planner!U25="","L",""))&amp;(IF(Planner!W25="","R","")))))))))</f>
        <v/>
      </c>
      <c r="CG32" s="94" t="str">
        <f>IF(Planner!W25="","",IF(AND(Planner!W24="",Planner!W26="",Planner!V25="",Planner!X25=""),"S",IF(AND(Planner!W24&lt;&gt;"",Planner!X25&lt;&gt;"",Planner!W26&lt;&gt;"",Planner!V25&lt;&gt;""),"M",IF(AND(Planner!W24&lt;&gt;"",Planner!W26&lt;&gt;"",Planner!V25="",Planner!X25=""),"CL",IF(AND(Planner!V25&lt;&gt;"",Planner!X25&lt;&gt;"",Planner!W24="",Planner!W26=""),"RW",IF((SUM(IF(Planner!W24="",1,0),(IF(Planner!X25="",1,0)),(IF(Planner!W26="",1,0)),(IF(Planner!V25="",1,0))))&gt;2,"E",(IF(Planner!W24="","T","")&amp;(IF(Planner!W26="","B",""))&amp;(IF(Planner!V25="","L",""))&amp;(IF(Planner!X25="","R","")))))))))</f>
        <v/>
      </c>
      <c r="CH32" s="94" t="str">
        <f>IF(Planner!X25="","",IF(AND(Planner!X24="",Planner!X26="",Planner!W25="",Planner!Y25=""),"S",IF(AND(Planner!X24&lt;&gt;"",Planner!Y25&lt;&gt;"",Planner!X26&lt;&gt;"",Planner!W25&lt;&gt;""),"M",IF(AND(Planner!X24&lt;&gt;"",Planner!X26&lt;&gt;"",Planner!W25="",Planner!Y25=""),"CL",IF(AND(Planner!W25&lt;&gt;"",Planner!Y25&lt;&gt;"",Planner!X24="",Planner!X26=""),"RW",IF((SUM(IF(Planner!X24="",1,0),(IF(Planner!Y25="",1,0)),(IF(Planner!X26="",1,0)),(IF(Planner!W25="",1,0))))&gt;2,"E",(IF(Planner!X24="","T","")&amp;(IF(Planner!X26="","B",""))&amp;(IF(Planner!W25="","L",""))&amp;(IF(Planner!Y25="","R","")))))))))</f>
        <v/>
      </c>
      <c r="CI32" s="94" t="str">
        <f>IF(Planner!Y25="","",IF(AND(Planner!Y24="",Planner!Y26="",Planner!X25="",Planner!Z25=""),"S",IF(AND(Planner!Y24&lt;&gt;"",Planner!Z25&lt;&gt;"",Planner!Y26&lt;&gt;"",Planner!X25&lt;&gt;""),"M",IF(AND(Planner!Y24&lt;&gt;"",Planner!Y26&lt;&gt;"",Planner!X25="",Planner!Z25=""),"CL",IF(AND(Planner!X25&lt;&gt;"",Planner!Z25&lt;&gt;"",Planner!Y24="",Planner!Y26=""),"RW",IF((SUM(IF(Planner!Y24="",1,0),(IF(Planner!Z25="",1,0)),(IF(Planner!Y26="",1,0)),(IF(Planner!X25="",1,0))))&gt;2,"E",(IF(Planner!Y24="","T","")&amp;(IF(Planner!Y26="","B",""))&amp;(IF(Planner!X25="","L",""))&amp;(IF(Planner!Z25="","R","")))))))))</f>
        <v/>
      </c>
      <c r="CJ32" s="94" t="str">
        <f>IF(Planner!Z25="","",IF(AND(Planner!Z24="",Planner!Z26="",Planner!Y25="",Planner!AA25=""),"S",IF(AND(Planner!Z24&lt;&gt;"",Planner!AA25&lt;&gt;"",Planner!Z26&lt;&gt;"",Planner!Y25&lt;&gt;""),"M",IF(AND(Planner!Z24&lt;&gt;"",Planner!Z26&lt;&gt;"",Planner!Y25="",Planner!AA25=""),"CL",IF(AND(Planner!Y25&lt;&gt;"",Planner!AA25&lt;&gt;"",Planner!Z24="",Planner!Z26=""),"RW",IF((SUM(IF(Planner!Z24="",1,0),(IF(Planner!AA25="",1,0)),(IF(Planner!Z26="",1,0)),(IF(Planner!Y25="",1,0))))&gt;2,"E",(IF(Planner!Z24="","T","")&amp;(IF(Planner!Z26="","B",""))&amp;(IF(Planner!Y25="","L",""))&amp;(IF(Planner!AA25="","R","")))))))))</f>
        <v/>
      </c>
      <c r="CK32" s="94" t="str">
        <f>IF(Planner!AA25="","",IF(AND(Planner!AA24="",Planner!AA26="",Planner!Z25="",Planner!AB25=""),"S",IF(AND(Planner!AA24&lt;&gt;"",Planner!AB25&lt;&gt;"",Planner!AA26&lt;&gt;"",Planner!Z25&lt;&gt;""),"M",IF(AND(Planner!AA24&lt;&gt;"",Planner!AA26&lt;&gt;"",Planner!Z25="",Planner!AB25=""),"CL",IF(AND(Planner!Z25&lt;&gt;"",Planner!AB25&lt;&gt;"",Planner!AA24="",Planner!AA26=""),"RW",IF((SUM(IF(Planner!AA24="",1,0),(IF(Planner!AB25="",1,0)),(IF(Planner!AA26="",1,0)),(IF(Planner!Z25="",1,0))))&gt;2,"E",(IF(Planner!AA24="","T","")&amp;(IF(Planner!AA26="","B",""))&amp;(IF(Planner!Z25="","L",""))&amp;(IF(Planner!AB25="","R","")))))))))</f>
        <v/>
      </c>
      <c r="CL32" s="94" t="str">
        <f>IF(Planner!AB25="","",IF(AND(Planner!AB24="",Planner!AB26="",Planner!AA25="",Planner!AC25=""),"S",IF(AND(Planner!AB24&lt;&gt;"",Planner!AC25&lt;&gt;"",Planner!AB26&lt;&gt;"",Planner!AA25&lt;&gt;""),"M",IF(AND(Planner!AB24&lt;&gt;"",Planner!AB26&lt;&gt;"",Planner!AA25="",Planner!AC25=""),"CL",IF(AND(Planner!AA25&lt;&gt;"",Planner!AC25&lt;&gt;"",Planner!AB24="",Planner!AB26=""),"RW",IF((SUM(IF(Planner!AB24="",1,0),(IF(Planner!AC25="",1,0)),(IF(Planner!AB26="",1,0)),(IF(Planner!AA25="",1,0))))&gt;2,"E",(IF(Planner!AB24="","T","")&amp;(IF(Planner!AB26="","B",""))&amp;(IF(Planner!AA25="","L",""))&amp;(IF(Planner!AC25="","R","")))))))))</f>
        <v/>
      </c>
      <c r="CM32" s="94" t="str">
        <f>IF(Planner!AC25="","",IF(AND(Planner!AC24="",Planner!AC26="",Planner!AB25="",Planner!AD25=""),"S",IF(AND(Planner!AC24&lt;&gt;"",Planner!AD25&lt;&gt;"",Planner!AC26&lt;&gt;"",Planner!AB25&lt;&gt;""),"M",IF(AND(Planner!AC24&lt;&gt;"",Planner!AC26&lt;&gt;"",Planner!AB25="",Planner!AD25=""),"CL",IF(AND(Planner!AB25&lt;&gt;"",Planner!AD25&lt;&gt;"",Planner!AC24="",Planner!AC26=""),"RW",IF((SUM(IF(Planner!AC24="",1,0),(IF(Planner!AD25="",1,0)),(IF(Planner!AC26="",1,0)),(IF(Planner!AB25="",1,0))))&gt;2,"E",(IF(Planner!AC24="","T","")&amp;(IF(Planner!AC26="","B",""))&amp;(IF(Planner!AB25="","L",""))&amp;(IF(Planner!AD25="","R","")))))))))</f>
        <v/>
      </c>
      <c r="CN32" s="94" t="str">
        <f>IF(Planner!AD25="","",IF(AND(Planner!AD24="",Planner!AD26="",Planner!AC25="",Planner!AE25=""),"S",IF(AND(Planner!AD24&lt;&gt;"",Planner!AE25&lt;&gt;"",Planner!AD26&lt;&gt;"",Planner!AC25&lt;&gt;""),"M",IF(AND(Planner!AD24&lt;&gt;"",Planner!AD26&lt;&gt;"",Planner!AC25="",Planner!AE25=""),"CL",IF(AND(Planner!AC25&lt;&gt;"",Planner!AE25&lt;&gt;"",Planner!AD24="",Planner!AD26=""),"RW",IF((SUM(IF(Planner!AD24="",1,0),(IF(Planner!AE25="",1,0)),(IF(Planner!AD26="",1,0)),(IF(Planner!AC25="",1,0))))&gt;2,"E",(IF(Planner!AD24="","T","")&amp;(IF(Planner!AD26="","B",""))&amp;(IF(Planner!AC25="","L",""))&amp;(IF(Planner!AE25="","R","")))))))))</f>
        <v/>
      </c>
      <c r="CO32" s="94" t="str">
        <f>IF(Planner!AE25="","",IF(AND(Planner!AE24="",Planner!AE26="",Planner!AD25="",Planner!AF25=""),"S",IF(AND(Planner!AE24&lt;&gt;"",Planner!AF25&lt;&gt;"",Planner!AE26&lt;&gt;"",Planner!AD25&lt;&gt;""),"M",IF(AND(Planner!AE24&lt;&gt;"",Planner!AE26&lt;&gt;"",Planner!AD25="",Planner!AF25=""),"CL",IF(AND(Planner!AD25&lt;&gt;"",Planner!AF25&lt;&gt;"",Planner!AE24="",Planner!AE26=""),"RW",IF((SUM(IF(Planner!AE24="",1,0),(IF(Planner!AF25="",1,0)),(IF(Planner!AE26="",1,0)),(IF(Planner!AD25="",1,0))))&gt;2,"E",(IF(Planner!AE24="","T","")&amp;(IF(Planner!AE26="","B",""))&amp;(IF(Planner!AD25="","L",""))&amp;(IF(Planner!AF25="","R","")))))))))</f>
        <v/>
      </c>
      <c r="CP32" s="94" t="str">
        <f>IF(Planner!AF25="","",IF(AND(Planner!AF24="",Planner!AF26="",Planner!AE25="",Planner!AG25=""),"S",IF(AND(Planner!AF24&lt;&gt;"",Planner!AG25&lt;&gt;"",Planner!AF26&lt;&gt;"",Planner!AE25&lt;&gt;""),"M",IF(AND(Planner!AF24&lt;&gt;"",Planner!AF26&lt;&gt;"",Planner!AE25="",Planner!AG25=""),"CL",IF(AND(Planner!AE25&lt;&gt;"",Planner!AG25&lt;&gt;"",Planner!AF24="",Planner!AF26=""),"RW",IF((SUM(IF(Planner!AF24="",1,0),(IF(Planner!AG25="",1,0)),(IF(Planner!AF26="",1,0)),(IF(Planner!AE25="",1,0))))&gt;2,"E",(IF(Planner!AF24="","T","")&amp;(IF(Planner!AF26="","B",""))&amp;(IF(Planner!AE25="","L",""))&amp;(IF(Planner!AG25="","R","")))))))))</f>
        <v/>
      </c>
      <c r="CQ32" s="94" t="str">
        <f>IF(Planner!AG25="","",IF(AND(Planner!AG24="",Planner!AG26="",Planner!AF25="",Planner!AH25=""),"S",IF(AND(Planner!AG24&lt;&gt;"",Planner!AH25&lt;&gt;"",Planner!AG26&lt;&gt;"",Planner!AF25&lt;&gt;""),"M",IF(AND(Planner!AG24&lt;&gt;"",Planner!AG26&lt;&gt;"",Planner!AF25="",Planner!AH25=""),"CL",IF(AND(Planner!AF25&lt;&gt;"",Planner!AH25&lt;&gt;"",Planner!AG24="",Planner!AG26=""),"RW",IF((SUM(IF(Planner!AG24="",1,0),(IF(Planner!AH25="",1,0)),(IF(Planner!AG26="",1,0)),(IF(Planner!AF25="",1,0))))&gt;2,"E",(IF(Planner!AG24="","T","")&amp;(IF(Planner!AG26="","B",""))&amp;(IF(Planner!AF25="","L",""))&amp;(IF(Planner!AH25="","R","")))))))))</f>
        <v/>
      </c>
      <c r="CR32" s="94" t="str">
        <f>IF(Planner!AH25="","",IF(AND(Planner!AH24="",Planner!AH26="",Planner!AG25="",Planner!AI25=""),"S",IF(AND(Planner!AH24&lt;&gt;"",Planner!AI25&lt;&gt;"",Planner!AH26&lt;&gt;"",Planner!AG25&lt;&gt;""),"M",IF(AND(Planner!AH24&lt;&gt;"",Planner!AH26&lt;&gt;"",Planner!AG25="",Planner!AI25=""),"CL",IF(AND(Planner!AG25&lt;&gt;"",Planner!AI25&lt;&gt;"",Planner!AH24="",Planner!AH26=""),"RW",IF((SUM(IF(Planner!AH24="",1,0),(IF(Planner!AI25="",1,0)),(IF(Planner!AH26="",1,0)),(IF(Planner!AG25="",1,0))))&gt;2,"E",(IF(Planner!AH24="","T","")&amp;(IF(Planner!AH26="","B",""))&amp;(IF(Planner!AG25="","L",""))&amp;(IF(Planner!AI25="","R","")))))))))</f>
        <v/>
      </c>
      <c r="CS32" s="94" t="str">
        <f>IF(Planner!AI25="","",IF(AND(Planner!AI24="",Planner!AI26="",Planner!AH25="",Planner!AJ25=""),"S",IF(AND(Planner!AI24&lt;&gt;"",Planner!AJ25&lt;&gt;"",Planner!AI26&lt;&gt;"",Planner!AH25&lt;&gt;""),"M",IF(AND(Planner!AI24&lt;&gt;"",Planner!AI26&lt;&gt;"",Planner!AH25="",Planner!AJ25=""),"CL",IF(AND(Planner!AH25&lt;&gt;"",Planner!AJ25&lt;&gt;"",Planner!AI24="",Planner!AI26=""),"RW",IF((SUM(IF(Planner!AI24="",1,0),(IF(Planner!AJ25="",1,0)),(IF(Planner!AI26="",1,0)),(IF(Planner!AH25="",1,0))))&gt;2,"E",(IF(Planner!AI24="","T","")&amp;(IF(Planner!AI26="","B",""))&amp;(IF(Planner!AH25="","L",""))&amp;(IF(Planner!AJ25="","R","")))))))))</f>
        <v/>
      </c>
      <c r="CT32" s="94" t="str">
        <f>IF(Planner!AJ25="","",IF(AND(Planner!AJ24="",Planner!AJ26="",Planner!AI25="",Planner!AK25=""),"S",IF(AND(Planner!AJ24&lt;&gt;"",Planner!AK25&lt;&gt;"",Planner!AJ26&lt;&gt;"",Planner!AI25&lt;&gt;""),"M",IF(AND(Planner!AJ24&lt;&gt;"",Planner!AJ26&lt;&gt;"",Planner!AI25="",Planner!AK25=""),"CL",IF(AND(Planner!AI25&lt;&gt;"",Planner!AK25&lt;&gt;"",Planner!AJ24="",Planner!AJ26=""),"RW",IF((SUM(IF(Planner!AJ24="",1,0),(IF(Planner!AK25="",1,0)),(IF(Planner!AJ26="",1,0)),(IF(Planner!AI25="",1,0))))&gt;2,"E",(IF(Planner!AJ24="","T","")&amp;(IF(Planner!AJ26="","B",""))&amp;(IF(Planner!AI25="","L",""))&amp;(IF(Planner!AK25="","R","")))))))))</f>
        <v/>
      </c>
      <c r="CU32" s="94" t="str">
        <f>IF(Planner!AK25="","",IF(AND(Planner!AK24="",Planner!AK26="",Planner!AJ25="",Planner!AL25=""),"S",IF(AND(Planner!AK24&lt;&gt;"",Planner!AL25&lt;&gt;"",Planner!AK26&lt;&gt;"",Planner!AJ25&lt;&gt;""),"M",IF(AND(Planner!AK24&lt;&gt;"",Planner!AK26&lt;&gt;"",Planner!AJ25="",Planner!AL25=""),"CL",IF(AND(Planner!AJ25&lt;&gt;"",Planner!AL25&lt;&gt;"",Planner!AK24="",Planner!AK26=""),"RW",IF((SUM(IF(Planner!AK24="",1,0),(IF(Planner!AL25="",1,0)),(IF(Planner!AK26="",1,0)),(IF(Planner!AJ25="",1,0))))&gt;2,"E",(IF(Planner!AK24="","T","")&amp;(IF(Planner!AK26="","B",""))&amp;(IF(Planner!AJ25="","L",""))&amp;(IF(Planner!AL25="","R","")))))))))</f>
        <v/>
      </c>
      <c r="CV32" s="94" t="str">
        <f>IF(Planner!AL25="","",IF(AND(Planner!AL24="",Planner!AL26="",Planner!AK25="",Planner!AM25=""),"S",IF(AND(Planner!AL24&lt;&gt;"",Planner!AM25&lt;&gt;"",Planner!AL26&lt;&gt;"",Planner!AK25&lt;&gt;""),"M",IF(AND(Planner!AL24&lt;&gt;"",Planner!AL26&lt;&gt;"",Planner!AK25="",Planner!AM25=""),"CL",IF(AND(Planner!AK25&lt;&gt;"",Planner!AM25&lt;&gt;"",Planner!AL24="",Planner!AL26=""),"RW",IF((SUM(IF(Planner!AL24="",1,0),(IF(Planner!AM25="",1,0)),(IF(Planner!AL26="",1,0)),(IF(Planner!AK25="",1,0))))&gt;2,"E",(IF(Planner!AL24="","T","")&amp;(IF(Planner!AL26="","B",""))&amp;(IF(Planner!AK25="","L",""))&amp;(IF(Planner!AM25="","R","")))))))))</f>
        <v/>
      </c>
      <c r="CW32" s="94" t="str">
        <f>IF(Planner!AM25="","",IF(AND(Planner!AM24="",Planner!AM26="",Planner!AL25="",Planner!AN25=""),"S",IF(AND(Planner!AM24&lt;&gt;"",Planner!AN25&lt;&gt;"",Planner!AM26&lt;&gt;"",Planner!AL25&lt;&gt;""),"M",IF(AND(Planner!AM24&lt;&gt;"",Planner!AM26&lt;&gt;"",Planner!AL25="",Planner!AN25=""),"CL",IF(AND(Planner!AL25&lt;&gt;"",Planner!AN25&lt;&gt;"",Planner!AM24="",Planner!AM26=""),"RW",IF((SUM(IF(Planner!AM24="",1,0),(IF(Planner!AN25="",1,0)),(IF(Planner!AM26="",1,0)),(IF(Planner!AL25="",1,0))))&gt;2,"E",(IF(Planner!AM24="","T","")&amp;(IF(Planner!AM26="","B",""))&amp;(IF(Planner!AL25="","L",""))&amp;(IF(Planner!AN25="","R","")))))))))</f>
        <v/>
      </c>
      <c r="CX32" s="94" t="str">
        <f>IF(Planner!AN25="","",IF(AND(Planner!AN24="",Planner!AN26="",Planner!AM25="",Planner!AO25=""),"S",IF(AND(Planner!AN24&lt;&gt;"",Planner!AO25&lt;&gt;"",Planner!AN26&lt;&gt;"",Planner!AM25&lt;&gt;""),"M",IF(AND(Planner!AN24&lt;&gt;"",Planner!AN26&lt;&gt;"",Planner!AM25="",Planner!AO25=""),"CL",IF(AND(Planner!AM25&lt;&gt;"",Planner!AO25&lt;&gt;"",Planner!AN24="",Planner!AN26=""),"RW",IF((SUM(IF(Planner!AN24="",1,0),(IF(Planner!AO25="",1,0)),(IF(Planner!AN26="",1,0)),(IF(Planner!AM25="",1,0))))&gt;2,"E",(IF(Planner!AN24="","T","")&amp;(IF(Planner!AN26="","B",""))&amp;(IF(Planner!AM25="","L",""))&amp;(IF(Planner!AO25="","R","")))))))))</f>
        <v/>
      </c>
      <c r="CY32" s="94" t="str">
        <f>IF(Planner!AO25="","",IF(AND(Planner!AO24="",Planner!AO26="",Planner!AN25="",Planner!AP25=""),"S",IF(AND(Planner!AO24&lt;&gt;"",Planner!AP25&lt;&gt;"",Planner!AO26&lt;&gt;"",Planner!AN25&lt;&gt;""),"M",IF(AND(Planner!AO24&lt;&gt;"",Planner!AO26&lt;&gt;"",Planner!AN25="",Planner!AP25=""),"CL",IF(AND(Planner!AN25&lt;&gt;"",Planner!AP25&lt;&gt;"",Planner!AO24="",Planner!AO26=""),"RW",IF((SUM(IF(Planner!AO24="",1,0),(IF(Planner!AP25="",1,0)),(IF(Planner!AO26="",1,0)),(IF(Planner!AN25="",1,0))))&gt;2,"E",(IF(Planner!AO24="","T","")&amp;(IF(Planner!AO26="","B",""))&amp;(IF(Planner!AN25="","L",""))&amp;(IF(Planner!AP25="","R","")))))))))</f>
        <v/>
      </c>
      <c r="CZ32" s="94" t="str">
        <f>IF(Planner!AP25="","",IF(AND(Planner!AP24="",Planner!AP26="",Planner!AO25="",Planner!AQ25=""),"S",IF(AND(Planner!AP24&lt;&gt;"",Planner!AQ25&lt;&gt;"",Planner!AP26&lt;&gt;"",Planner!AO25&lt;&gt;""),"M",IF(AND(Planner!AP24&lt;&gt;"",Planner!AP26&lt;&gt;"",Planner!AO25="",Planner!AQ25=""),"CL",IF(AND(Planner!AO25&lt;&gt;"",Planner!AQ25&lt;&gt;"",Planner!AP24="",Planner!AP26=""),"RW",IF((SUM(IF(Planner!AP24="",1,0),(IF(Planner!AQ25="",1,0)),(IF(Planner!AP26="",1,0)),(IF(Planner!AO25="",1,0))))&gt;2,"E",(IF(Planner!AP24="","T","")&amp;(IF(Planner!AP26="","B",""))&amp;(IF(Planner!AO25="","L",""))&amp;(IF(Planner!AQ25="","R","")))))))))</f>
        <v/>
      </c>
      <c r="DA32" s="94" t="str">
        <f>IF(Planner!AQ25="","",IF(AND(Planner!AQ24="",Planner!AQ26="",Planner!AP25="",Planner!AR25=""),"S",IF(AND(Planner!AQ24&lt;&gt;"",Planner!AR25&lt;&gt;"",Planner!AQ26&lt;&gt;"",Planner!AP25&lt;&gt;""),"M",IF(AND(Planner!AQ24&lt;&gt;"",Planner!AQ26&lt;&gt;"",Planner!AP25="",Planner!AR25=""),"CL",IF(AND(Planner!AP25&lt;&gt;"",Planner!AR25&lt;&gt;"",Planner!AQ24="",Planner!AQ26=""),"RW",IF((SUM(IF(Planner!AQ24="",1,0),(IF(Planner!AR25="",1,0)),(IF(Planner!AQ26="",1,0)),(IF(Planner!AP25="",1,0))))&gt;2,"E",(IF(Planner!AQ24="","T","")&amp;(IF(Planner!AQ26="","B",""))&amp;(IF(Planner!AP25="","L",""))&amp;(IF(Planner!AR25="","R","")))))))))</f>
        <v/>
      </c>
      <c r="DB32" s="94" t="str">
        <f>IF(Planner!AR25="","",IF(AND(Planner!AR24="",Planner!AR26="",Planner!AQ25="",Planner!AS25=""),"S",IF(AND(Planner!AR24&lt;&gt;"",Planner!AS25&lt;&gt;"",Planner!AR26&lt;&gt;"",Planner!AQ25&lt;&gt;""),"M",IF(AND(Planner!AR24&lt;&gt;"",Planner!AR26&lt;&gt;"",Planner!AQ25="",Planner!AS25=""),"CL",IF(AND(Planner!AQ25&lt;&gt;"",Planner!AS25&lt;&gt;"",Planner!AR24="",Planner!AR26=""),"RW",IF((SUM(IF(Planner!AR24="",1,0),(IF(Planner!AS25="",1,0)),(IF(Planner!AR26="",1,0)),(IF(Planner!AQ25="",1,0))))&gt;2,"E",(IF(Planner!AR24="","T","")&amp;(IF(Planner!AR26="","B",""))&amp;(IF(Planner!AQ25="","L",""))&amp;(IF(Planner!AS25="","R","")))))))))</f>
        <v/>
      </c>
      <c r="DC32" s="94" t="str">
        <f>IF(Planner!AS25="","",IF(AND(Planner!AS24="",Planner!AS26="",Planner!AR25="",Planner!AT25=""),"S",IF(AND(Planner!AS24&lt;&gt;"",Planner!AT25&lt;&gt;"",Planner!AS26&lt;&gt;"",Planner!AR25&lt;&gt;""),"M",IF(AND(Planner!AS24&lt;&gt;"",Planner!AS26&lt;&gt;"",Planner!AR25="",Planner!AT25=""),"CL",IF(AND(Planner!AR25&lt;&gt;"",Planner!AT25&lt;&gt;"",Planner!AS24="",Planner!AS26=""),"RW",IF((SUM(IF(Planner!AS24="",1,0),(IF(Planner!AT25="",1,0)),(IF(Planner!AS26="",1,0)),(IF(Planner!AR25="",1,0))))&gt;2,"E",(IF(Planner!AS24="","T","")&amp;(IF(Planner!AS26="","B",""))&amp;(IF(Planner!AR25="","L",""))&amp;(IF(Planner!AT25="","R","")))))))))</f>
        <v/>
      </c>
      <c r="DD32" s="94" t="str">
        <f>IF(Planner!AT25="","",IF(AND(Planner!AT24="",Planner!AT26="",Planner!AS25="",Planner!AU25=""),"S",IF(AND(Planner!AT24&lt;&gt;"",Planner!AU25&lt;&gt;"",Planner!AT26&lt;&gt;"",Planner!AS25&lt;&gt;""),"M",IF(AND(Planner!AT24&lt;&gt;"",Planner!AT26&lt;&gt;"",Planner!AS25="",Planner!AU25=""),"CL",IF(AND(Planner!AS25&lt;&gt;"",Planner!AU25&lt;&gt;"",Planner!AT24="",Planner!AT26=""),"RW",IF((SUM(IF(Planner!AT24="",1,0),(IF(Planner!AU25="",1,0)),(IF(Planner!AT26="",1,0)),(IF(Planner!AS25="",1,0))))&gt;2,"E",(IF(Planner!AT24="","T","")&amp;(IF(Planner!AT26="","B",""))&amp;(IF(Planner!AS25="","L",""))&amp;(IF(Planner!AU25="","R","")))))))))</f>
        <v/>
      </c>
      <c r="DE32" s="94" t="str">
        <f>IF(Planner!AU25="","",IF(AND(Planner!AU24="",Planner!AU26="",Planner!AT25="",Planner!AV25=""),"S",IF(AND(Planner!AU24&lt;&gt;"",Planner!AV25&lt;&gt;"",Planner!AU26&lt;&gt;"",Planner!AT25&lt;&gt;""),"M",IF(AND(Planner!AU24&lt;&gt;"",Planner!AU26&lt;&gt;"",Planner!AT25="",Planner!AV25=""),"CL",IF(AND(Planner!AT25&lt;&gt;"",Planner!AV25&lt;&gt;"",Planner!AU24="",Planner!AU26=""),"RW",IF((SUM(IF(Planner!AU24="",1,0),(IF(Planner!AV25="",1,0)),(IF(Planner!AU26="",1,0)),(IF(Planner!AT25="",1,0))))&gt;2,"E",(IF(Planner!AU24="","T","")&amp;(IF(Planner!AU26="","B",""))&amp;(IF(Planner!AT25="","L",""))&amp;(IF(Planner!AV25="","R","")))))))))</f>
        <v/>
      </c>
      <c r="DF32" s="94" t="str">
        <f>IF(Planner!AV25="","",IF(AND(Planner!AV24="",Planner!AV26="",Planner!AU25="",Planner!AW25=""),"S",IF(AND(Planner!AV24&lt;&gt;"",Planner!AW25&lt;&gt;"",Planner!AV26&lt;&gt;"",Planner!AU25&lt;&gt;""),"M",IF(AND(Planner!AV24&lt;&gt;"",Planner!AV26&lt;&gt;"",Planner!AU25="",Planner!AW25=""),"CL",IF(AND(Planner!AU25&lt;&gt;"",Planner!AW25&lt;&gt;"",Planner!AV24="",Planner!AV26=""),"RW",IF((SUM(IF(Planner!AV24="",1,0),(IF(Planner!AW25="",1,0)),(IF(Planner!AV26="",1,0)),(IF(Planner!AU25="",1,0))))&gt;2,"E",(IF(Planner!AV24="","T","")&amp;(IF(Planner!AV26="","B",""))&amp;(IF(Planner!AU25="","L",""))&amp;(IF(Planner!AW25="","R","")))))))))</f>
        <v/>
      </c>
      <c r="DG32" s="94" t="str">
        <f>IF(Planner!AW25="","",IF(AND(Planner!AW24="",Planner!AW26="",Planner!AV25="",Planner!AX25=""),"S",IF(AND(Planner!AW24&lt;&gt;"",Planner!AX25&lt;&gt;"",Planner!AW26&lt;&gt;"",Planner!AV25&lt;&gt;""),"M",IF(AND(Planner!AW24&lt;&gt;"",Planner!AW26&lt;&gt;"",Planner!AV25="",Planner!AX25=""),"CL",IF(AND(Planner!AV25&lt;&gt;"",Planner!AX25&lt;&gt;"",Planner!AW24="",Planner!AW26=""),"RW",IF((SUM(IF(Planner!AW24="",1,0),(IF(Planner!AX25="",1,0)),(IF(Planner!AW26="",1,0)),(IF(Planner!AV25="",1,0))))&gt;2,"E",(IF(Planner!AW24="","T","")&amp;(IF(Planner!AW26="","B",""))&amp;(IF(Planner!AV25="","L",""))&amp;(IF(Planner!AX25="","R","")))))))))</f>
        <v/>
      </c>
      <c r="DH32" s="94" t="str">
        <f>IF(Planner!AX25="","",IF(AND(Planner!AX24="",Planner!AX26="",Planner!AW25="",Planner!AY25=""),"S",IF(AND(Planner!AX24&lt;&gt;"",Planner!AY25&lt;&gt;"",Planner!AX26&lt;&gt;"",Planner!AW25&lt;&gt;""),"M",IF(AND(Planner!AX24&lt;&gt;"",Planner!AX26&lt;&gt;"",Planner!AW25="",Planner!AY25=""),"CL",IF(AND(Planner!AW25&lt;&gt;"",Planner!AY25&lt;&gt;"",Planner!AX24="",Planner!AX26=""),"RW",IF((SUM(IF(Planner!AX24="",1,0),(IF(Planner!AY25="",1,0)),(IF(Planner!AX26="",1,0)),(IF(Planner!AW25="",1,0))))&gt;2,"E",(IF(Planner!AX24="","T","")&amp;(IF(Planner!AX26="","B",""))&amp;(IF(Planner!AW25="","L",""))&amp;(IF(Planner!AY25="","R","")))))))))</f>
        <v/>
      </c>
      <c r="DI32" s="94" t="str">
        <f>IF(Planner!AY25="","",IF(AND(Planner!AY24="",Planner!AY26="",Planner!AX25="",Planner!AZ25=""),"S",IF(AND(Planner!AY24&lt;&gt;"",Planner!AZ25&lt;&gt;"",Planner!AY26&lt;&gt;"",Planner!AX25&lt;&gt;""),"M",IF(AND(Planner!AY24&lt;&gt;"",Planner!AY26&lt;&gt;"",Planner!AX25="",Planner!AZ25=""),"CL",IF(AND(Planner!AX25&lt;&gt;"",Planner!AZ25&lt;&gt;"",Planner!AY24="",Planner!AY26=""),"RW",IF((SUM(IF(Planner!AY24="",1,0),(IF(Planner!AZ25="",1,0)),(IF(Planner!AY26="",1,0)),(IF(Planner!AX25="",1,0))))&gt;2,"E",(IF(Planner!AY24="","T","")&amp;(IF(Planner!AY26="","B",""))&amp;(IF(Planner!AX25="","L",""))&amp;(IF(Planner!AZ25="","R","")))))))))</f>
        <v/>
      </c>
      <c r="DK32" s="94" t="str">
        <f t="shared" si="52"/>
        <v/>
      </c>
      <c r="DL32" s="94" t="str">
        <f t="shared" si="53"/>
        <v/>
      </c>
      <c r="DM32" s="94" t="str">
        <f t="shared" si="54"/>
        <v/>
      </c>
      <c r="DN32" s="94" t="str">
        <f t="shared" si="55"/>
        <v/>
      </c>
      <c r="DO32" s="94" t="str">
        <f t="shared" si="56"/>
        <v/>
      </c>
      <c r="DP32" s="94" t="str">
        <f t="shared" si="57"/>
        <v/>
      </c>
      <c r="DQ32" s="94" t="str">
        <f t="shared" si="58"/>
        <v/>
      </c>
      <c r="DR32" s="94" t="str">
        <f t="shared" si="59"/>
        <v/>
      </c>
      <c r="DS32" s="94" t="str">
        <f t="shared" si="60"/>
        <v/>
      </c>
      <c r="DT32" s="94" t="str">
        <f t="shared" si="61"/>
        <v/>
      </c>
      <c r="DU32" s="94" t="str">
        <f t="shared" si="62"/>
        <v/>
      </c>
      <c r="DV32" s="94" t="str">
        <f t="shared" si="63"/>
        <v/>
      </c>
      <c r="DW32" s="94" t="str">
        <f t="shared" si="64"/>
        <v/>
      </c>
      <c r="DX32" s="94" t="str">
        <f t="shared" si="65"/>
        <v/>
      </c>
      <c r="DY32" s="94" t="str">
        <f t="shared" si="66"/>
        <v/>
      </c>
      <c r="DZ32" s="94" t="str">
        <f t="shared" si="67"/>
        <v/>
      </c>
      <c r="EA32" s="94" t="str">
        <f t="shared" si="68"/>
        <v/>
      </c>
      <c r="EB32" s="94" t="str">
        <f t="shared" si="69"/>
        <v/>
      </c>
      <c r="EC32" s="94" t="str">
        <f t="shared" si="70"/>
        <v/>
      </c>
      <c r="ED32" s="94" t="str">
        <f t="shared" si="71"/>
        <v/>
      </c>
      <c r="EE32" s="94" t="str">
        <f t="shared" si="72"/>
        <v/>
      </c>
      <c r="EF32" s="94" t="str">
        <f t="shared" si="73"/>
        <v/>
      </c>
      <c r="EG32" s="94" t="str">
        <f t="shared" si="74"/>
        <v/>
      </c>
      <c r="EH32" s="94" t="str">
        <f t="shared" si="75"/>
        <v/>
      </c>
      <c r="EI32" s="94" t="str">
        <f t="shared" si="76"/>
        <v/>
      </c>
      <c r="EJ32" s="94" t="str">
        <f t="shared" si="77"/>
        <v/>
      </c>
      <c r="EK32" s="94" t="str">
        <f t="shared" si="78"/>
        <v/>
      </c>
      <c r="EL32" s="94" t="str">
        <f t="shared" si="79"/>
        <v/>
      </c>
      <c r="EM32" s="94" t="str">
        <f t="shared" si="80"/>
        <v/>
      </c>
      <c r="EN32" s="94" t="str">
        <f t="shared" si="81"/>
        <v/>
      </c>
      <c r="EO32" s="94" t="str">
        <f t="shared" si="82"/>
        <v/>
      </c>
      <c r="EP32" s="94" t="str">
        <f t="shared" si="83"/>
        <v/>
      </c>
      <c r="EQ32" s="94" t="str">
        <f t="shared" si="84"/>
        <v/>
      </c>
      <c r="ER32" s="94" t="str">
        <f t="shared" si="85"/>
        <v/>
      </c>
      <c r="ES32" s="94" t="str">
        <f t="shared" si="86"/>
        <v/>
      </c>
      <c r="ET32" s="94" t="str">
        <f t="shared" si="87"/>
        <v/>
      </c>
      <c r="EU32" s="94" t="str">
        <f t="shared" si="88"/>
        <v/>
      </c>
      <c r="EV32" s="94" t="str">
        <f t="shared" si="89"/>
        <v/>
      </c>
      <c r="EW32" s="94" t="str">
        <f t="shared" si="90"/>
        <v/>
      </c>
      <c r="EX32" s="94" t="str">
        <f t="shared" si="91"/>
        <v/>
      </c>
      <c r="EY32" s="94" t="str">
        <f t="shared" si="92"/>
        <v/>
      </c>
      <c r="EZ32" s="94" t="str">
        <f t="shared" si="93"/>
        <v/>
      </c>
      <c r="FA32" s="94" t="str">
        <f t="shared" si="94"/>
        <v/>
      </c>
      <c r="FB32" s="94" t="str">
        <f t="shared" si="95"/>
        <v/>
      </c>
      <c r="FC32" s="94" t="str">
        <f t="shared" si="96"/>
        <v/>
      </c>
      <c r="FD32" s="94" t="str">
        <f t="shared" si="97"/>
        <v/>
      </c>
      <c r="FE32" s="94" t="str">
        <f t="shared" si="98"/>
        <v/>
      </c>
      <c r="FF32" s="94" t="str">
        <f t="shared" si="99"/>
        <v/>
      </c>
      <c r="FG32" s="94" t="str">
        <f t="shared" si="100"/>
        <v/>
      </c>
      <c r="FH32" s="94" t="str">
        <f t="shared" si="101"/>
        <v/>
      </c>
    </row>
    <row r="33" spans="2:164" x14ac:dyDescent="0.25">
      <c r="B33" s="94" t="str">
        <f t="shared" si="2"/>
        <v/>
      </c>
      <c r="C33" s="94" t="str">
        <f t="shared" si="3"/>
        <v/>
      </c>
      <c r="D33" s="94" t="str">
        <f t="shared" si="4"/>
        <v/>
      </c>
      <c r="E33" s="94" t="str">
        <f t="shared" si="5"/>
        <v/>
      </c>
      <c r="F33" s="94" t="str">
        <f t="shared" si="6"/>
        <v/>
      </c>
      <c r="G33" s="94" t="str">
        <f t="shared" si="7"/>
        <v/>
      </c>
      <c r="H33" s="94" t="str">
        <f t="shared" si="8"/>
        <v/>
      </c>
      <c r="I33" s="94" t="str">
        <f t="shared" si="9"/>
        <v/>
      </c>
      <c r="J33" s="94" t="str">
        <f t="shared" si="10"/>
        <v/>
      </c>
      <c r="K33" s="94" t="str">
        <f t="shared" si="11"/>
        <v/>
      </c>
      <c r="L33" s="94" t="str">
        <f t="shared" si="12"/>
        <v/>
      </c>
      <c r="M33" s="94" t="str">
        <f t="shared" si="13"/>
        <v/>
      </c>
      <c r="N33" s="94" t="str">
        <f t="shared" si="14"/>
        <v/>
      </c>
      <c r="O33" s="94" t="str">
        <f t="shared" si="15"/>
        <v/>
      </c>
      <c r="P33" s="94" t="str">
        <f t="shared" si="16"/>
        <v/>
      </c>
      <c r="Q33" s="94" t="str">
        <f t="shared" si="17"/>
        <v/>
      </c>
      <c r="R33" s="94" t="str">
        <f t="shared" si="18"/>
        <v/>
      </c>
      <c r="S33" s="94" t="str">
        <f t="shared" si="19"/>
        <v/>
      </c>
      <c r="T33" s="94" t="str">
        <f t="shared" si="20"/>
        <v/>
      </c>
      <c r="U33" s="94" t="str">
        <f t="shared" si="21"/>
        <v/>
      </c>
      <c r="V33" s="94" t="str">
        <f t="shared" si="22"/>
        <v/>
      </c>
      <c r="W33" s="94" t="str">
        <f t="shared" si="23"/>
        <v/>
      </c>
      <c r="X33" s="94" t="str">
        <f t="shared" si="24"/>
        <v/>
      </c>
      <c r="Y33" s="94" t="str">
        <f t="shared" si="25"/>
        <v/>
      </c>
      <c r="Z33" s="94" t="str">
        <f t="shared" si="26"/>
        <v/>
      </c>
      <c r="AA33" s="94" t="str">
        <f t="shared" si="27"/>
        <v/>
      </c>
      <c r="AB33" s="94" t="str">
        <f t="shared" si="28"/>
        <v/>
      </c>
      <c r="AC33" s="94" t="str">
        <f t="shared" si="29"/>
        <v/>
      </c>
      <c r="AD33" s="94" t="str">
        <f t="shared" si="30"/>
        <v/>
      </c>
      <c r="AE33" s="94" t="str">
        <f t="shared" si="31"/>
        <v/>
      </c>
      <c r="AF33" s="94" t="str">
        <f t="shared" si="32"/>
        <v/>
      </c>
      <c r="AG33" s="94" t="str">
        <f t="shared" si="33"/>
        <v/>
      </c>
      <c r="AH33" s="94" t="str">
        <f t="shared" si="34"/>
        <v/>
      </c>
      <c r="AI33" s="94" t="str">
        <f t="shared" si="35"/>
        <v/>
      </c>
      <c r="AJ33" s="94" t="str">
        <f t="shared" si="36"/>
        <v/>
      </c>
      <c r="AK33" s="94" t="str">
        <f t="shared" si="37"/>
        <v/>
      </c>
      <c r="AL33" s="94" t="str">
        <f t="shared" si="38"/>
        <v/>
      </c>
      <c r="AM33" s="94" t="str">
        <f t="shared" si="39"/>
        <v/>
      </c>
      <c r="AN33" s="94" t="str">
        <f t="shared" si="40"/>
        <v/>
      </c>
      <c r="AO33" s="94" t="str">
        <f t="shared" si="41"/>
        <v/>
      </c>
      <c r="AP33" s="94" t="str">
        <f t="shared" si="42"/>
        <v/>
      </c>
      <c r="AQ33" s="94" t="str">
        <f t="shared" si="43"/>
        <v/>
      </c>
      <c r="AR33" s="94" t="str">
        <f t="shared" si="44"/>
        <v/>
      </c>
      <c r="AS33" s="94" t="str">
        <f t="shared" si="45"/>
        <v/>
      </c>
      <c r="AT33" s="94" t="str">
        <f t="shared" si="46"/>
        <v/>
      </c>
      <c r="AU33" s="94" t="str">
        <f t="shared" si="47"/>
        <v/>
      </c>
      <c r="AV33" s="94" t="str">
        <f t="shared" si="48"/>
        <v/>
      </c>
      <c r="AW33" s="94" t="str">
        <f t="shared" si="49"/>
        <v/>
      </c>
      <c r="AX33" s="94" t="str">
        <f t="shared" si="50"/>
        <v/>
      </c>
      <c r="AY33" s="94" t="str">
        <f t="shared" si="51"/>
        <v/>
      </c>
      <c r="AZ33" s="1"/>
      <c r="BA33" s="128"/>
      <c r="BB33" s="1"/>
      <c r="BL33" s="94" t="str">
        <f>IF(Planner!B26="","",IF(AND(Planner!B25="",Planner!B27="",Planner!A26="",Planner!C26=""),"S",IF(AND(Planner!B25&lt;&gt;"",Planner!C26&lt;&gt;"",Planner!B27&lt;&gt;"",Planner!A26&lt;&gt;""),"M",IF(AND(Planner!B25&lt;&gt;"",Planner!B27&lt;&gt;"",Planner!A26="",Planner!C26=""),"CL",IF(AND(Planner!A26&lt;&gt;"",Planner!C26&lt;&gt;"",Planner!B25="",Planner!B27=""),"RW",IF((SUM(IF(Planner!B25="",1,0),(IF(Planner!C26="",1,0)),(IF(Planner!B27="",1,0)),(IF(Planner!A26="",1,0))))&gt;2,"E",(IF(Planner!B25="","T","")&amp;(IF(Planner!B27="","B",""))&amp;(IF(Planner!A26="","L",""))&amp;(IF(Planner!C26="","R","")))))))))</f>
        <v/>
      </c>
      <c r="BM33" s="94" t="str">
        <f>IF(Planner!C26="","",IF(AND(Planner!C25="",Planner!C27="",Planner!B26="",Planner!D26=""),"S",IF(AND(Planner!C25&lt;&gt;"",Planner!D26&lt;&gt;"",Planner!C27&lt;&gt;"",Planner!B26&lt;&gt;""),"M",IF(AND(Planner!C25&lt;&gt;"",Planner!C27&lt;&gt;"",Planner!B26="",Planner!D26=""),"CL",IF(AND(Planner!B26&lt;&gt;"",Planner!D26&lt;&gt;"",Planner!C25="",Planner!C27=""),"RW",IF((SUM(IF(Planner!C25="",1,0),(IF(Planner!D26="",1,0)),(IF(Planner!C27="",1,0)),(IF(Planner!B26="",1,0))))&gt;2,"E",(IF(Planner!C25="","T","")&amp;(IF(Planner!C27="","B",""))&amp;(IF(Planner!B26="","L",""))&amp;(IF(Planner!D26="","R","")))))))))</f>
        <v/>
      </c>
      <c r="BN33" s="94" t="str">
        <f>IF(Planner!D26="","",IF(AND(Planner!D25="",Planner!D27="",Planner!C26="",Planner!E26=""),"S",IF(AND(Planner!D25&lt;&gt;"",Planner!E26&lt;&gt;"",Planner!D27&lt;&gt;"",Planner!C26&lt;&gt;""),"M",IF(AND(Planner!D25&lt;&gt;"",Planner!D27&lt;&gt;"",Planner!C26="",Planner!E26=""),"CL",IF(AND(Planner!C26&lt;&gt;"",Planner!E26&lt;&gt;"",Planner!D25="",Planner!D27=""),"RW",IF((SUM(IF(Planner!D25="",1,0),(IF(Planner!E26="",1,0)),(IF(Planner!D27="",1,0)),(IF(Planner!C26="",1,0))))&gt;2,"E",(IF(Planner!D25="","T","")&amp;(IF(Planner!D27="","B",""))&amp;(IF(Planner!C26="","L",""))&amp;(IF(Planner!E26="","R","")))))))))</f>
        <v/>
      </c>
      <c r="BO33" s="94" t="str">
        <f>IF(Planner!E26="","",IF(AND(Planner!E25="",Planner!E27="",Planner!D26="",Planner!F26=""),"S",IF(AND(Planner!E25&lt;&gt;"",Planner!F26&lt;&gt;"",Planner!E27&lt;&gt;"",Planner!D26&lt;&gt;""),"M",IF(AND(Planner!E25&lt;&gt;"",Planner!E27&lt;&gt;"",Planner!D26="",Planner!F26=""),"CL",IF(AND(Planner!D26&lt;&gt;"",Planner!F26&lt;&gt;"",Planner!E25="",Planner!E27=""),"RW",IF((SUM(IF(Planner!E25="",1,0),(IF(Planner!F26="",1,0)),(IF(Planner!E27="",1,0)),(IF(Planner!D26="",1,0))))&gt;2,"E",(IF(Planner!E25="","T","")&amp;(IF(Planner!E27="","B",""))&amp;(IF(Planner!D26="","L",""))&amp;(IF(Planner!F26="","R","")))))))))</f>
        <v/>
      </c>
      <c r="BP33" s="94" t="str">
        <f>IF(Planner!F26="","",IF(AND(Planner!F25="",Planner!F27="",Planner!E26="",Planner!G26=""),"S",IF(AND(Planner!F25&lt;&gt;"",Planner!G26&lt;&gt;"",Planner!F27&lt;&gt;"",Planner!E26&lt;&gt;""),"M",IF(AND(Planner!F25&lt;&gt;"",Planner!F27&lt;&gt;"",Planner!E26="",Planner!G26=""),"CL",IF(AND(Planner!E26&lt;&gt;"",Planner!G26&lt;&gt;"",Planner!F25="",Planner!F27=""),"RW",IF((SUM(IF(Planner!F25="",1,0),(IF(Planner!G26="",1,0)),(IF(Planner!F27="",1,0)),(IF(Planner!E26="",1,0))))&gt;2,"E",(IF(Planner!F25="","T","")&amp;(IF(Planner!F27="","B",""))&amp;(IF(Planner!E26="","L",""))&amp;(IF(Planner!G26="","R","")))))))))</f>
        <v/>
      </c>
      <c r="BQ33" s="94" t="str">
        <f>IF(Planner!G26="","",IF(AND(Planner!G25="",Planner!G27="",Planner!F26="",Planner!H26=""),"S",IF(AND(Planner!G25&lt;&gt;"",Planner!H26&lt;&gt;"",Planner!G27&lt;&gt;"",Planner!F26&lt;&gt;""),"M",IF(AND(Planner!G25&lt;&gt;"",Planner!G27&lt;&gt;"",Planner!F26="",Planner!H26=""),"CL",IF(AND(Planner!F26&lt;&gt;"",Planner!H26&lt;&gt;"",Planner!G25="",Planner!G27=""),"RW",IF((SUM(IF(Planner!G25="",1,0),(IF(Planner!H26="",1,0)),(IF(Planner!G27="",1,0)),(IF(Planner!F26="",1,0))))&gt;2,"E",(IF(Planner!G25="","T","")&amp;(IF(Planner!G27="","B",""))&amp;(IF(Planner!F26="","L",""))&amp;(IF(Planner!H26="","R","")))))))))</f>
        <v/>
      </c>
      <c r="BR33" s="94" t="str">
        <f>IF(Planner!H26="","",IF(AND(Planner!H25="",Planner!H27="",Planner!G26="",Planner!I26=""),"S",IF(AND(Planner!H25&lt;&gt;"",Planner!I26&lt;&gt;"",Planner!H27&lt;&gt;"",Planner!G26&lt;&gt;""),"M",IF(AND(Planner!H25&lt;&gt;"",Planner!H27&lt;&gt;"",Planner!G26="",Planner!I26=""),"CL",IF(AND(Planner!G26&lt;&gt;"",Planner!I26&lt;&gt;"",Planner!H25="",Planner!H27=""),"RW",IF((SUM(IF(Planner!H25="",1,0),(IF(Planner!I26="",1,0)),(IF(Planner!H27="",1,0)),(IF(Planner!G26="",1,0))))&gt;2,"E",(IF(Planner!H25="","T","")&amp;(IF(Planner!H27="","B",""))&amp;(IF(Planner!G26="","L",""))&amp;(IF(Planner!I26="","R","")))))))))</f>
        <v/>
      </c>
      <c r="BS33" s="94" t="str">
        <f>IF(Planner!I26="","",IF(AND(Planner!I25="",Planner!I27="",Planner!H26="",Planner!J26=""),"S",IF(AND(Planner!I25&lt;&gt;"",Planner!J26&lt;&gt;"",Planner!I27&lt;&gt;"",Planner!H26&lt;&gt;""),"M",IF(AND(Planner!I25&lt;&gt;"",Planner!I27&lt;&gt;"",Planner!H26="",Planner!J26=""),"CL",IF(AND(Planner!H26&lt;&gt;"",Planner!J26&lt;&gt;"",Planner!I25="",Planner!I27=""),"RW",IF((SUM(IF(Planner!I25="",1,0),(IF(Planner!J26="",1,0)),(IF(Planner!I27="",1,0)),(IF(Planner!H26="",1,0))))&gt;2,"E",(IF(Planner!I25="","T","")&amp;(IF(Planner!I27="","B",""))&amp;(IF(Planner!H26="","L",""))&amp;(IF(Planner!J26="","R","")))))))))</f>
        <v/>
      </c>
      <c r="BT33" s="94" t="str">
        <f>IF(Planner!J26="","",IF(AND(Planner!J25="",Planner!J27="",Planner!I26="",Planner!K26=""),"S",IF(AND(Planner!J25&lt;&gt;"",Planner!K26&lt;&gt;"",Planner!J27&lt;&gt;"",Planner!I26&lt;&gt;""),"M",IF(AND(Planner!J25&lt;&gt;"",Planner!J27&lt;&gt;"",Planner!I26="",Planner!K26=""),"CL",IF(AND(Planner!I26&lt;&gt;"",Planner!K26&lt;&gt;"",Planner!J25="",Planner!J27=""),"RW",IF((SUM(IF(Planner!J25="",1,0),(IF(Planner!K26="",1,0)),(IF(Planner!J27="",1,0)),(IF(Planner!I26="",1,0))))&gt;2,"E",(IF(Planner!J25="","T","")&amp;(IF(Planner!J27="","B",""))&amp;(IF(Planner!I26="","L",""))&amp;(IF(Planner!K26="","R","")))))))))</f>
        <v/>
      </c>
      <c r="BU33" s="94" t="str">
        <f>IF(Planner!K26="","",IF(AND(Planner!K25="",Planner!K27="",Planner!J26="",Planner!L26=""),"S",IF(AND(Planner!K25&lt;&gt;"",Planner!L26&lt;&gt;"",Planner!K27&lt;&gt;"",Planner!J26&lt;&gt;""),"M",IF(AND(Planner!K25&lt;&gt;"",Planner!K27&lt;&gt;"",Planner!J26="",Planner!L26=""),"CL",IF(AND(Planner!J26&lt;&gt;"",Planner!L26&lt;&gt;"",Planner!K25="",Planner!K27=""),"RW",IF((SUM(IF(Planner!K25="",1,0),(IF(Planner!L26="",1,0)),(IF(Planner!K27="",1,0)),(IF(Planner!J26="",1,0))))&gt;2,"E",(IF(Planner!K25="","T","")&amp;(IF(Planner!K27="","B",""))&amp;(IF(Planner!J26="","L",""))&amp;(IF(Planner!L26="","R","")))))))))</f>
        <v/>
      </c>
      <c r="BV33" s="94" t="str">
        <f>IF(Planner!L26="","",IF(AND(Planner!L25="",Planner!L27="",Planner!K26="",Planner!M26=""),"S",IF(AND(Planner!L25&lt;&gt;"",Planner!M26&lt;&gt;"",Planner!L27&lt;&gt;"",Planner!K26&lt;&gt;""),"M",IF(AND(Planner!L25&lt;&gt;"",Planner!L27&lt;&gt;"",Planner!K26="",Planner!M26=""),"CL",IF(AND(Planner!K26&lt;&gt;"",Planner!M26&lt;&gt;"",Planner!L25="",Planner!L27=""),"RW",IF((SUM(IF(Planner!L25="",1,0),(IF(Planner!M26="",1,0)),(IF(Planner!L27="",1,0)),(IF(Planner!K26="",1,0))))&gt;2,"E",(IF(Planner!L25="","T","")&amp;(IF(Planner!L27="","B",""))&amp;(IF(Planner!K26="","L",""))&amp;(IF(Planner!M26="","R","")))))))))</f>
        <v/>
      </c>
      <c r="BW33" s="94" t="str">
        <f>IF(Planner!M26="","",IF(AND(Planner!M25="",Planner!M27="",Planner!L26="",Planner!N26=""),"S",IF(AND(Planner!M25&lt;&gt;"",Planner!N26&lt;&gt;"",Planner!M27&lt;&gt;"",Planner!L26&lt;&gt;""),"M",IF(AND(Planner!M25&lt;&gt;"",Planner!M27&lt;&gt;"",Planner!L26="",Planner!N26=""),"CL",IF(AND(Planner!L26&lt;&gt;"",Planner!N26&lt;&gt;"",Planner!M25="",Planner!M27=""),"RW",IF((SUM(IF(Planner!M25="",1,0),(IF(Planner!N26="",1,0)),(IF(Planner!M27="",1,0)),(IF(Planner!L26="",1,0))))&gt;2,"E",(IF(Planner!M25="","T","")&amp;(IF(Planner!M27="","B",""))&amp;(IF(Planner!L26="","L",""))&amp;(IF(Planner!N26="","R","")))))))))</f>
        <v/>
      </c>
      <c r="BX33" s="94" t="str">
        <f>IF(Planner!N26="","",IF(AND(Planner!N25="",Planner!N27="",Planner!M26="",Planner!O26=""),"S",IF(AND(Planner!N25&lt;&gt;"",Planner!O26&lt;&gt;"",Planner!N27&lt;&gt;"",Planner!M26&lt;&gt;""),"M",IF(AND(Planner!N25&lt;&gt;"",Planner!N27&lt;&gt;"",Planner!M26="",Planner!O26=""),"CL",IF(AND(Planner!M26&lt;&gt;"",Planner!O26&lt;&gt;"",Planner!N25="",Planner!N27=""),"RW",IF((SUM(IF(Planner!N25="",1,0),(IF(Planner!O26="",1,0)),(IF(Planner!N27="",1,0)),(IF(Planner!M26="",1,0))))&gt;2,"E",(IF(Planner!N25="","T","")&amp;(IF(Planner!N27="","B",""))&amp;(IF(Planner!M26="","L",""))&amp;(IF(Planner!O26="","R","")))))))))</f>
        <v/>
      </c>
      <c r="BY33" s="94" t="str">
        <f>IF(Planner!O26="","",IF(AND(Planner!O25="",Planner!O27="",Planner!N26="",Planner!P26=""),"S",IF(AND(Planner!O25&lt;&gt;"",Planner!P26&lt;&gt;"",Planner!O27&lt;&gt;"",Planner!N26&lt;&gt;""),"M",IF(AND(Planner!O25&lt;&gt;"",Planner!O27&lt;&gt;"",Planner!N26="",Planner!P26=""),"CL",IF(AND(Planner!N26&lt;&gt;"",Planner!P26&lt;&gt;"",Planner!O25="",Planner!O27=""),"RW",IF((SUM(IF(Planner!O25="",1,0),(IF(Planner!P26="",1,0)),(IF(Planner!O27="",1,0)),(IF(Planner!N26="",1,0))))&gt;2,"E",(IF(Planner!O25="","T","")&amp;(IF(Planner!O27="","B",""))&amp;(IF(Planner!N26="","L",""))&amp;(IF(Planner!P26="","R","")))))))))</f>
        <v/>
      </c>
      <c r="BZ33" s="94" t="str">
        <f>IF(Planner!P26="","",IF(AND(Planner!P25="",Planner!P27="",Planner!O26="",Planner!Q26=""),"S",IF(AND(Planner!P25&lt;&gt;"",Planner!Q26&lt;&gt;"",Planner!P27&lt;&gt;"",Planner!O26&lt;&gt;""),"M",IF(AND(Planner!P25&lt;&gt;"",Planner!P27&lt;&gt;"",Planner!O26="",Planner!Q26=""),"CL",IF(AND(Planner!O26&lt;&gt;"",Planner!Q26&lt;&gt;"",Planner!P25="",Planner!P27=""),"RW",IF((SUM(IF(Planner!P25="",1,0),(IF(Planner!Q26="",1,0)),(IF(Planner!P27="",1,0)),(IF(Planner!O26="",1,0))))&gt;2,"E",(IF(Planner!P25="","T","")&amp;(IF(Planner!P27="","B",""))&amp;(IF(Planner!O26="","L",""))&amp;(IF(Planner!Q26="","R","")))))))))</f>
        <v/>
      </c>
      <c r="CA33" s="94" t="str">
        <f>IF(Planner!Q26="","",IF(AND(Planner!Q25="",Planner!Q27="",Planner!P26="",Planner!R26=""),"S",IF(AND(Planner!Q25&lt;&gt;"",Planner!R26&lt;&gt;"",Planner!Q27&lt;&gt;"",Planner!P26&lt;&gt;""),"M",IF(AND(Planner!Q25&lt;&gt;"",Planner!Q27&lt;&gt;"",Planner!P26="",Planner!R26=""),"CL",IF(AND(Planner!P26&lt;&gt;"",Planner!R26&lt;&gt;"",Planner!Q25="",Planner!Q27=""),"RW",IF((SUM(IF(Planner!Q25="",1,0),(IF(Planner!R26="",1,0)),(IF(Planner!Q27="",1,0)),(IF(Planner!P26="",1,0))))&gt;2,"E",(IF(Planner!Q25="","T","")&amp;(IF(Planner!Q27="","B",""))&amp;(IF(Planner!P26="","L",""))&amp;(IF(Planner!R26="","R","")))))))))</f>
        <v/>
      </c>
      <c r="CB33" s="94" t="str">
        <f>IF(Planner!R26="","",IF(AND(Planner!R25="",Planner!R27="",Planner!Q26="",Planner!S26=""),"S",IF(AND(Planner!R25&lt;&gt;"",Planner!S26&lt;&gt;"",Planner!R27&lt;&gt;"",Planner!Q26&lt;&gt;""),"M",IF(AND(Planner!R25&lt;&gt;"",Planner!R27&lt;&gt;"",Planner!Q26="",Planner!S26=""),"CL",IF(AND(Planner!Q26&lt;&gt;"",Planner!S26&lt;&gt;"",Planner!R25="",Planner!R27=""),"RW",IF((SUM(IF(Planner!R25="",1,0),(IF(Planner!S26="",1,0)),(IF(Planner!R27="",1,0)),(IF(Planner!Q26="",1,0))))&gt;2,"E",(IF(Planner!R25="","T","")&amp;(IF(Planner!R27="","B",""))&amp;(IF(Planner!Q26="","L",""))&amp;(IF(Planner!S26="","R","")))))))))</f>
        <v/>
      </c>
      <c r="CC33" s="94" t="str">
        <f>IF(Planner!S26="","",IF(AND(Planner!S25="",Planner!S27="",Planner!R26="",Planner!T26=""),"S",IF(AND(Planner!S25&lt;&gt;"",Planner!T26&lt;&gt;"",Planner!S27&lt;&gt;"",Planner!R26&lt;&gt;""),"M",IF(AND(Planner!S25&lt;&gt;"",Planner!S27&lt;&gt;"",Planner!R26="",Planner!T26=""),"CL",IF(AND(Planner!R26&lt;&gt;"",Planner!T26&lt;&gt;"",Planner!S25="",Planner!S27=""),"RW",IF((SUM(IF(Planner!S25="",1,0),(IF(Planner!T26="",1,0)),(IF(Planner!S27="",1,0)),(IF(Planner!R26="",1,0))))&gt;2,"E",(IF(Planner!S25="","T","")&amp;(IF(Planner!S27="","B",""))&amp;(IF(Planner!R26="","L",""))&amp;(IF(Planner!T26="","R","")))))))))</f>
        <v/>
      </c>
      <c r="CD33" s="94" t="str">
        <f>IF(Planner!T26="","",IF(AND(Planner!T25="",Planner!T27="",Planner!S26="",Planner!U26=""),"S",IF(AND(Planner!T25&lt;&gt;"",Planner!U26&lt;&gt;"",Planner!T27&lt;&gt;"",Planner!S26&lt;&gt;""),"M",IF(AND(Planner!T25&lt;&gt;"",Planner!T27&lt;&gt;"",Planner!S26="",Planner!U26=""),"CL",IF(AND(Planner!S26&lt;&gt;"",Planner!U26&lt;&gt;"",Planner!T25="",Planner!T27=""),"RW",IF((SUM(IF(Planner!T25="",1,0),(IF(Planner!U26="",1,0)),(IF(Planner!T27="",1,0)),(IF(Planner!S26="",1,0))))&gt;2,"E",(IF(Planner!T25="","T","")&amp;(IF(Planner!T27="","B",""))&amp;(IF(Planner!S26="","L",""))&amp;(IF(Planner!U26="","R","")))))))))</f>
        <v/>
      </c>
      <c r="CE33" s="94" t="str">
        <f>IF(Planner!U26="","",IF(AND(Planner!U25="",Planner!U27="",Planner!T26="",Planner!V26=""),"S",IF(AND(Planner!U25&lt;&gt;"",Planner!V26&lt;&gt;"",Planner!U27&lt;&gt;"",Planner!T26&lt;&gt;""),"M",IF(AND(Planner!U25&lt;&gt;"",Planner!U27&lt;&gt;"",Planner!T26="",Planner!V26=""),"CL",IF(AND(Planner!T26&lt;&gt;"",Planner!V26&lt;&gt;"",Planner!U25="",Planner!U27=""),"RW",IF((SUM(IF(Planner!U25="",1,0),(IF(Planner!V26="",1,0)),(IF(Planner!U27="",1,0)),(IF(Planner!T26="",1,0))))&gt;2,"E",(IF(Planner!U25="","T","")&amp;(IF(Planner!U27="","B",""))&amp;(IF(Planner!T26="","L",""))&amp;(IF(Planner!V26="","R","")))))))))</f>
        <v/>
      </c>
      <c r="CF33" s="94" t="str">
        <f>IF(Planner!V26="","",IF(AND(Planner!V25="",Planner!V27="",Planner!U26="",Planner!W26=""),"S",IF(AND(Planner!V25&lt;&gt;"",Planner!W26&lt;&gt;"",Planner!V27&lt;&gt;"",Planner!U26&lt;&gt;""),"M",IF(AND(Planner!V25&lt;&gt;"",Planner!V27&lt;&gt;"",Planner!U26="",Planner!W26=""),"CL",IF(AND(Planner!U26&lt;&gt;"",Planner!W26&lt;&gt;"",Planner!V25="",Planner!V27=""),"RW",IF((SUM(IF(Planner!V25="",1,0),(IF(Planner!W26="",1,0)),(IF(Planner!V27="",1,0)),(IF(Planner!U26="",1,0))))&gt;2,"E",(IF(Planner!V25="","T","")&amp;(IF(Planner!V27="","B",""))&amp;(IF(Planner!U26="","L",""))&amp;(IF(Planner!W26="","R","")))))))))</f>
        <v/>
      </c>
      <c r="CG33" s="94" t="str">
        <f>IF(Planner!W26="","",IF(AND(Planner!W25="",Planner!W27="",Planner!V26="",Planner!X26=""),"S",IF(AND(Planner!W25&lt;&gt;"",Planner!X26&lt;&gt;"",Planner!W27&lt;&gt;"",Planner!V26&lt;&gt;""),"M",IF(AND(Planner!W25&lt;&gt;"",Planner!W27&lt;&gt;"",Planner!V26="",Planner!X26=""),"CL",IF(AND(Planner!V26&lt;&gt;"",Planner!X26&lt;&gt;"",Planner!W25="",Planner!W27=""),"RW",IF((SUM(IF(Planner!W25="",1,0),(IF(Planner!X26="",1,0)),(IF(Planner!W27="",1,0)),(IF(Planner!V26="",1,0))))&gt;2,"E",(IF(Planner!W25="","T","")&amp;(IF(Planner!W27="","B",""))&amp;(IF(Planner!V26="","L",""))&amp;(IF(Planner!X26="","R","")))))))))</f>
        <v/>
      </c>
      <c r="CH33" s="94" t="str">
        <f>IF(Planner!X26="","",IF(AND(Planner!X25="",Planner!X27="",Planner!W26="",Planner!Y26=""),"S",IF(AND(Planner!X25&lt;&gt;"",Planner!Y26&lt;&gt;"",Planner!X27&lt;&gt;"",Planner!W26&lt;&gt;""),"M",IF(AND(Planner!X25&lt;&gt;"",Planner!X27&lt;&gt;"",Planner!W26="",Planner!Y26=""),"CL",IF(AND(Planner!W26&lt;&gt;"",Planner!Y26&lt;&gt;"",Planner!X25="",Planner!X27=""),"RW",IF((SUM(IF(Planner!X25="",1,0),(IF(Planner!Y26="",1,0)),(IF(Planner!X27="",1,0)),(IF(Planner!W26="",1,0))))&gt;2,"E",(IF(Planner!X25="","T","")&amp;(IF(Planner!X27="","B",""))&amp;(IF(Planner!W26="","L",""))&amp;(IF(Planner!Y26="","R","")))))))))</f>
        <v/>
      </c>
      <c r="CI33" s="94" t="str">
        <f>IF(Planner!Y26="","",IF(AND(Planner!Y25="",Planner!Y27="",Planner!X26="",Planner!Z26=""),"S",IF(AND(Planner!Y25&lt;&gt;"",Planner!Z26&lt;&gt;"",Planner!Y27&lt;&gt;"",Planner!X26&lt;&gt;""),"M",IF(AND(Planner!Y25&lt;&gt;"",Planner!Y27&lt;&gt;"",Planner!X26="",Planner!Z26=""),"CL",IF(AND(Planner!X26&lt;&gt;"",Planner!Z26&lt;&gt;"",Planner!Y25="",Planner!Y27=""),"RW",IF((SUM(IF(Planner!Y25="",1,0),(IF(Planner!Z26="",1,0)),(IF(Planner!Y27="",1,0)),(IF(Planner!X26="",1,0))))&gt;2,"E",(IF(Planner!Y25="","T","")&amp;(IF(Planner!Y27="","B",""))&amp;(IF(Planner!X26="","L",""))&amp;(IF(Planner!Z26="","R","")))))))))</f>
        <v/>
      </c>
      <c r="CJ33" s="94" t="str">
        <f>IF(Planner!Z26="","",IF(AND(Planner!Z25="",Planner!Z27="",Planner!Y26="",Planner!AA26=""),"S",IF(AND(Planner!Z25&lt;&gt;"",Planner!AA26&lt;&gt;"",Planner!Z27&lt;&gt;"",Planner!Y26&lt;&gt;""),"M",IF(AND(Planner!Z25&lt;&gt;"",Planner!Z27&lt;&gt;"",Planner!Y26="",Planner!AA26=""),"CL",IF(AND(Planner!Y26&lt;&gt;"",Planner!AA26&lt;&gt;"",Planner!Z25="",Planner!Z27=""),"RW",IF((SUM(IF(Planner!Z25="",1,0),(IF(Planner!AA26="",1,0)),(IF(Planner!Z27="",1,0)),(IF(Planner!Y26="",1,0))))&gt;2,"E",(IF(Planner!Z25="","T","")&amp;(IF(Planner!Z27="","B",""))&amp;(IF(Planner!Y26="","L",""))&amp;(IF(Planner!AA26="","R","")))))))))</f>
        <v/>
      </c>
      <c r="CK33" s="94" t="str">
        <f>IF(Planner!AA26="","",IF(AND(Planner!AA25="",Planner!AA27="",Planner!Z26="",Planner!AB26=""),"S",IF(AND(Planner!AA25&lt;&gt;"",Planner!AB26&lt;&gt;"",Planner!AA27&lt;&gt;"",Planner!Z26&lt;&gt;""),"M",IF(AND(Planner!AA25&lt;&gt;"",Planner!AA27&lt;&gt;"",Planner!Z26="",Planner!AB26=""),"CL",IF(AND(Planner!Z26&lt;&gt;"",Planner!AB26&lt;&gt;"",Planner!AA25="",Planner!AA27=""),"RW",IF((SUM(IF(Planner!AA25="",1,0),(IF(Planner!AB26="",1,0)),(IF(Planner!AA27="",1,0)),(IF(Planner!Z26="",1,0))))&gt;2,"E",(IF(Planner!AA25="","T","")&amp;(IF(Planner!AA27="","B",""))&amp;(IF(Planner!Z26="","L",""))&amp;(IF(Planner!AB26="","R","")))))))))</f>
        <v/>
      </c>
      <c r="CL33" s="94" t="str">
        <f>IF(Planner!AB26="","",IF(AND(Planner!AB25="",Planner!AB27="",Planner!AA26="",Planner!AC26=""),"S",IF(AND(Planner!AB25&lt;&gt;"",Planner!AC26&lt;&gt;"",Planner!AB27&lt;&gt;"",Planner!AA26&lt;&gt;""),"M",IF(AND(Planner!AB25&lt;&gt;"",Planner!AB27&lt;&gt;"",Planner!AA26="",Planner!AC26=""),"CL",IF(AND(Planner!AA26&lt;&gt;"",Planner!AC26&lt;&gt;"",Planner!AB25="",Planner!AB27=""),"RW",IF((SUM(IF(Planner!AB25="",1,0),(IF(Planner!AC26="",1,0)),(IF(Planner!AB27="",1,0)),(IF(Planner!AA26="",1,0))))&gt;2,"E",(IF(Planner!AB25="","T","")&amp;(IF(Planner!AB27="","B",""))&amp;(IF(Planner!AA26="","L",""))&amp;(IF(Planner!AC26="","R","")))))))))</f>
        <v/>
      </c>
      <c r="CM33" s="94" t="str">
        <f>IF(Planner!AC26="","",IF(AND(Planner!AC25="",Planner!AC27="",Planner!AB26="",Planner!AD26=""),"S",IF(AND(Planner!AC25&lt;&gt;"",Planner!AD26&lt;&gt;"",Planner!AC27&lt;&gt;"",Planner!AB26&lt;&gt;""),"M",IF(AND(Planner!AC25&lt;&gt;"",Planner!AC27&lt;&gt;"",Planner!AB26="",Planner!AD26=""),"CL",IF(AND(Planner!AB26&lt;&gt;"",Planner!AD26&lt;&gt;"",Planner!AC25="",Planner!AC27=""),"RW",IF((SUM(IF(Planner!AC25="",1,0),(IF(Planner!AD26="",1,0)),(IF(Planner!AC27="",1,0)),(IF(Planner!AB26="",1,0))))&gt;2,"E",(IF(Planner!AC25="","T","")&amp;(IF(Planner!AC27="","B",""))&amp;(IF(Planner!AB26="","L",""))&amp;(IF(Planner!AD26="","R","")))))))))</f>
        <v/>
      </c>
      <c r="CN33" s="94" t="str">
        <f>IF(Planner!AD26="","",IF(AND(Planner!AD25="",Planner!AD27="",Planner!AC26="",Planner!AE26=""),"S",IF(AND(Planner!AD25&lt;&gt;"",Planner!AE26&lt;&gt;"",Planner!AD27&lt;&gt;"",Planner!AC26&lt;&gt;""),"M",IF(AND(Planner!AD25&lt;&gt;"",Planner!AD27&lt;&gt;"",Planner!AC26="",Planner!AE26=""),"CL",IF(AND(Planner!AC26&lt;&gt;"",Planner!AE26&lt;&gt;"",Planner!AD25="",Planner!AD27=""),"RW",IF((SUM(IF(Planner!AD25="",1,0),(IF(Planner!AE26="",1,0)),(IF(Planner!AD27="",1,0)),(IF(Planner!AC26="",1,0))))&gt;2,"E",(IF(Planner!AD25="","T","")&amp;(IF(Planner!AD27="","B",""))&amp;(IF(Planner!AC26="","L",""))&amp;(IF(Planner!AE26="","R","")))))))))</f>
        <v/>
      </c>
      <c r="CO33" s="94" t="str">
        <f>IF(Planner!AE26="","",IF(AND(Planner!AE25="",Planner!AE27="",Planner!AD26="",Planner!AF26=""),"S",IF(AND(Planner!AE25&lt;&gt;"",Planner!AF26&lt;&gt;"",Planner!AE27&lt;&gt;"",Planner!AD26&lt;&gt;""),"M",IF(AND(Planner!AE25&lt;&gt;"",Planner!AE27&lt;&gt;"",Planner!AD26="",Planner!AF26=""),"CL",IF(AND(Planner!AD26&lt;&gt;"",Planner!AF26&lt;&gt;"",Planner!AE25="",Planner!AE27=""),"RW",IF((SUM(IF(Planner!AE25="",1,0),(IF(Planner!AF26="",1,0)),(IF(Planner!AE27="",1,0)),(IF(Planner!AD26="",1,0))))&gt;2,"E",(IF(Planner!AE25="","T","")&amp;(IF(Planner!AE27="","B",""))&amp;(IF(Planner!AD26="","L",""))&amp;(IF(Planner!AF26="","R","")))))))))</f>
        <v/>
      </c>
      <c r="CP33" s="94" t="str">
        <f>IF(Planner!AF26="","",IF(AND(Planner!AF25="",Planner!AF27="",Planner!AE26="",Planner!AG26=""),"S",IF(AND(Planner!AF25&lt;&gt;"",Planner!AG26&lt;&gt;"",Planner!AF27&lt;&gt;"",Planner!AE26&lt;&gt;""),"M",IF(AND(Planner!AF25&lt;&gt;"",Planner!AF27&lt;&gt;"",Planner!AE26="",Planner!AG26=""),"CL",IF(AND(Planner!AE26&lt;&gt;"",Planner!AG26&lt;&gt;"",Planner!AF25="",Planner!AF27=""),"RW",IF((SUM(IF(Planner!AF25="",1,0),(IF(Planner!AG26="",1,0)),(IF(Planner!AF27="",1,0)),(IF(Planner!AE26="",1,0))))&gt;2,"E",(IF(Planner!AF25="","T","")&amp;(IF(Planner!AF27="","B",""))&amp;(IF(Planner!AE26="","L",""))&amp;(IF(Planner!AG26="","R","")))))))))</f>
        <v/>
      </c>
      <c r="CQ33" s="94" t="str">
        <f>IF(Planner!AG26="","",IF(AND(Planner!AG25="",Planner!AG27="",Planner!AF26="",Planner!AH26=""),"S",IF(AND(Planner!AG25&lt;&gt;"",Planner!AH26&lt;&gt;"",Planner!AG27&lt;&gt;"",Planner!AF26&lt;&gt;""),"M",IF(AND(Planner!AG25&lt;&gt;"",Planner!AG27&lt;&gt;"",Planner!AF26="",Planner!AH26=""),"CL",IF(AND(Planner!AF26&lt;&gt;"",Planner!AH26&lt;&gt;"",Planner!AG25="",Planner!AG27=""),"RW",IF((SUM(IF(Planner!AG25="",1,0),(IF(Planner!AH26="",1,0)),(IF(Planner!AG27="",1,0)),(IF(Planner!AF26="",1,0))))&gt;2,"E",(IF(Planner!AG25="","T","")&amp;(IF(Planner!AG27="","B",""))&amp;(IF(Planner!AF26="","L",""))&amp;(IF(Planner!AH26="","R","")))))))))</f>
        <v/>
      </c>
      <c r="CR33" s="94" t="str">
        <f>IF(Planner!AH26="","",IF(AND(Planner!AH25="",Planner!AH27="",Planner!AG26="",Planner!AI26=""),"S",IF(AND(Planner!AH25&lt;&gt;"",Planner!AI26&lt;&gt;"",Planner!AH27&lt;&gt;"",Planner!AG26&lt;&gt;""),"M",IF(AND(Planner!AH25&lt;&gt;"",Planner!AH27&lt;&gt;"",Planner!AG26="",Planner!AI26=""),"CL",IF(AND(Planner!AG26&lt;&gt;"",Planner!AI26&lt;&gt;"",Planner!AH25="",Planner!AH27=""),"RW",IF((SUM(IF(Planner!AH25="",1,0),(IF(Planner!AI26="",1,0)),(IF(Planner!AH27="",1,0)),(IF(Planner!AG26="",1,0))))&gt;2,"E",(IF(Planner!AH25="","T","")&amp;(IF(Planner!AH27="","B",""))&amp;(IF(Planner!AG26="","L",""))&amp;(IF(Planner!AI26="","R","")))))))))</f>
        <v/>
      </c>
      <c r="CS33" s="94" t="str">
        <f>IF(Planner!AI26="","",IF(AND(Planner!AI25="",Planner!AI27="",Planner!AH26="",Planner!AJ26=""),"S",IF(AND(Planner!AI25&lt;&gt;"",Planner!AJ26&lt;&gt;"",Planner!AI27&lt;&gt;"",Planner!AH26&lt;&gt;""),"M",IF(AND(Planner!AI25&lt;&gt;"",Planner!AI27&lt;&gt;"",Planner!AH26="",Planner!AJ26=""),"CL",IF(AND(Planner!AH26&lt;&gt;"",Planner!AJ26&lt;&gt;"",Planner!AI25="",Planner!AI27=""),"RW",IF((SUM(IF(Planner!AI25="",1,0),(IF(Planner!AJ26="",1,0)),(IF(Planner!AI27="",1,0)),(IF(Planner!AH26="",1,0))))&gt;2,"E",(IF(Planner!AI25="","T","")&amp;(IF(Planner!AI27="","B",""))&amp;(IF(Planner!AH26="","L",""))&amp;(IF(Planner!AJ26="","R","")))))))))</f>
        <v/>
      </c>
      <c r="CT33" s="94" t="str">
        <f>IF(Planner!AJ26="","",IF(AND(Planner!AJ25="",Planner!AJ27="",Planner!AI26="",Planner!AK26=""),"S",IF(AND(Planner!AJ25&lt;&gt;"",Planner!AK26&lt;&gt;"",Planner!AJ27&lt;&gt;"",Planner!AI26&lt;&gt;""),"M",IF(AND(Planner!AJ25&lt;&gt;"",Planner!AJ27&lt;&gt;"",Planner!AI26="",Planner!AK26=""),"CL",IF(AND(Planner!AI26&lt;&gt;"",Planner!AK26&lt;&gt;"",Planner!AJ25="",Planner!AJ27=""),"RW",IF((SUM(IF(Planner!AJ25="",1,0),(IF(Planner!AK26="",1,0)),(IF(Planner!AJ27="",1,0)),(IF(Planner!AI26="",1,0))))&gt;2,"E",(IF(Planner!AJ25="","T","")&amp;(IF(Planner!AJ27="","B",""))&amp;(IF(Planner!AI26="","L",""))&amp;(IF(Planner!AK26="","R","")))))))))</f>
        <v/>
      </c>
      <c r="CU33" s="94" t="str">
        <f>IF(Planner!AK26="","",IF(AND(Planner!AK25="",Planner!AK27="",Planner!AJ26="",Planner!AL26=""),"S",IF(AND(Planner!AK25&lt;&gt;"",Planner!AL26&lt;&gt;"",Planner!AK27&lt;&gt;"",Planner!AJ26&lt;&gt;""),"M",IF(AND(Planner!AK25&lt;&gt;"",Planner!AK27&lt;&gt;"",Planner!AJ26="",Planner!AL26=""),"CL",IF(AND(Planner!AJ26&lt;&gt;"",Planner!AL26&lt;&gt;"",Planner!AK25="",Planner!AK27=""),"RW",IF((SUM(IF(Planner!AK25="",1,0),(IF(Planner!AL26="",1,0)),(IF(Planner!AK27="",1,0)),(IF(Planner!AJ26="",1,0))))&gt;2,"E",(IF(Planner!AK25="","T","")&amp;(IF(Planner!AK27="","B",""))&amp;(IF(Planner!AJ26="","L",""))&amp;(IF(Planner!AL26="","R","")))))))))</f>
        <v/>
      </c>
      <c r="CV33" s="94" t="str">
        <f>IF(Planner!AL26="","",IF(AND(Planner!AL25="",Planner!AL27="",Planner!AK26="",Planner!AM26=""),"S",IF(AND(Planner!AL25&lt;&gt;"",Planner!AM26&lt;&gt;"",Planner!AL27&lt;&gt;"",Planner!AK26&lt;&gt;""),"M",IF(AND(Planner!AL25&lt;&gt;"",Planner!AL27&lt;&gt;"",Planner!AK26="",Planner!AM26=""),"CL",IF(AND(Planner!AK26&lt;&gt;"",Planner!AM26&lt;&gt;"",Planner!AL25="",Planner!AL27=""),"RW",IF((SUM(IF(Planner!AL25="",1,0),(IF(Planner!AM26="",1,0)),(IF(Planner!AL27="",1,0)),(IF(Planner!AK26="",1,0))))&gt;2,"E",(IF(Planner!AL25="","T","")&amp;(IF(Planner!AL27="","B",""))&amp;(IF(Planner!AK26="","L",""))&amp;(IF(Planner!AM26="","R","")))))))))</f>
        <v/>
      </c>
      <c r="CW33" s="94" t="str">
        <f>IF(Planner!AM26="","",IF(AND(Planner!AM25="",Planner!AM27="",Planner!AL26="",Planner!AN26=""),"S",IF(AND(Planner!AM25&lt;&gt;"",Planner!AN26&lt;&gt;"",Planner!AM27&lt;&gt;"",Planner!AL26&lt;&gt;""),"M",IF(AND(Planner!AM25&lt;&gt;"",Planner!AM27&lt;&gt;"",Planner!AL26="",Planner!AN26=""),"CL",IF(AND(Planner!AL26&lt;&gt;"",Planner!AN26&lt;&gt;"",Planner!AM25="",Planner!AM27=""),"RW",IF((SUM(IF(Planner!AM25="",1,0),(IF(Planner!AN26="",1,0)),(IF(Planner!AM27="",1,0)),(IF(Planner!AL26="",1,0))))&gt;2,"E",(IF(Planner!AM25="","T","")&amp;(IF(Planner!AM27="","B",""))&amp;(IF(Planner!AL26="","L",""))&amp;(IF(Planner!AN26="","R","")))))))))</f>
        <v/>
      </c>
      <c r="CX33" s="94" t="str">
        <f>IF(Planner!AN26="","",IF(AND(Planner!AN25="",Planner!AN27="",Planner!AM26="",Planner!AO26=""),"S",IF(AND(Planner!AN25&lt;&gt;"",Planner!AO26&lt;&gt;"",Planner!AN27&lt;&gt;"",Planner!AM26&lt;&gt;""),"M",IF(AND(Planner!AN25&lt;&gt;"",Planner!AN27&lt;&gt;"",Planner!AM26="",Planner!AO26=""),"CL",IF(AND(Planner!AM26&lt;&gt;"",Planner!AO26&lt;&gt;"",Planner!AN25="",Planner!AN27=""),"RW",IF((SUM(IF(Planner!AN25="",1,0),(IF(Planner!AO26="",1,0)),(IF(Planner!AN27="",1,0)),(IF(Planner!AM26="",1,0))))&gt;2,"E",(IF(Planner!AN25="","T","")&amp;(IF(Planner!AN27="","B",""))&amp;(IF(Planner!AM26="","L",""))&amp;(IF(Planner!AO26="","R","")))))))))</f>
        <v/>
      </c>
      <c r="CY33" s="94" t="str">
        <f>IF(Planner!AO26="","",IF(AND(Planner!AO25="",Planner!AO27="",Planner!AN26="",Planner!AP26=""),"S",IF(AND(Planner!AO25&lt;&gt;"",Planner!AP26&lt;&gt;"",Planner!AO27&lt;&gt;"",Planner!AN26&lt;&gt;""),"M",IF(AND(Planner!AO25&lt;&gt;"",Planner!AO27&lt;&gt;"",Planner!AN26="",Planner!AP26=""),"CL",IF(AND(Planner!AN26&lt;&gt;"",Planner!AP26&lt;&gt;"",Planner!AO25="",Planner!AO27=""),"RW",IF((SUM(IF(Planner!AO25="",1,0),(IF(Planner!AP26="",1,0)),(IF(Planner!AO27="",1,0)),(IF(Planner!AN26="",1,0))))&gt;2,"E",(IF(Planner!AO25="","T","")&amp;(IF(Planner!AO27="","B",""))&amp;(IF(Planner!AN26="","L",""))&amp;(IF(Planner!AP26="","R","")))))))))</f>
        <v/>
      </c>
      <c r="CZ33" s="94" t="str">
        <f>IF(Planner!AP26="","",IF(AND(Planner!AP25="",Planner!AP27="",Planner!AO26="",Planner!AQ26=""),"S",IF(AND(Planner!AP25&lt;&gt;"",Planner!AQ26&lt;&gt;"",Planner!AP27&lt;&gt;"",Planner!AO26&lt;&gt;""),"M",IF(AND(Planner!AP25&lt;&gt;"",Planner!AP27&lt;&gt;"",Planner!AO26="",Planner!AQ26=""),"CL",IF(AND(Planner!AO26&lt;&gt;"",Planner!AQ26&lt;&gt;"",Planner!AP25="",Planner!AP27=""),"RW",IF((SUM(IF(Planner!AP25="",1,0),(IF(Planner!AQ26="",1,0)),(IF(Planner!AP27="",1,0)),(IF(Planner!AO26="",1,0))))&gt;2,"E",(IF(Planner!AP25="","T","")&amp;(IF(Planner!AP27="","B",""))&amp;(IF(Planner!AO26="","L",""))&amp;(IF(Planner!AQ26="","R","")))))))))</f>
        <v/>
      </c>
      <c r="DA33" s="94" t="str">
        <f>IF(Planner!AQ26="","",IF(AND(Planner!AQ25="",Planner!AQ27="",Planner!AP26="",Planner!AR26=""),"S",IF(AND(Planner!AQ25&lt;&gt;"",Planner!AR26&lt;&gt;"",Planner!AQ27&lt;&gt;"",Planner!AP26&lt;&gt;""),"M",IF(AND(Planner!AQ25&lt;&gt;"",Planner!AQ27&lt;&gt;"",Planner!AP26="",Planner!AR26=""),"CL",IF(AND(Planner!AP26&lt;&gt;"",Planner!AR26&lt;&gt;"",Planner!AQ25="",Planner!AQ27=""),"RW",IF((SUM(IF(Planner!AQ25="",1,0),(IF(Planner!AR26="",1,0)),(IF(Planner!AQ27="",1,0)),(IF(Planner!AP26="",1,0))))&gt;2,"E",(IF(Planner!AQ25="","T","")&amp;(IF(Planner!AQ27="","B",""))&amp;(IF(Planner!AP26="","L",""))&amp;(IF(Planner!AR26="","R","")))))))))</f>
        <v/>
      </c>
      <c r="DB33" s="94" t="str">
        <f>IF(Planner!AR26="","",IF(AND(Planner!AR25="",Planner!AR27="",Planner!AQ26="",Planner!AS26=""),"S",IF(AND(Planner!AR25&lt;&gt;"",Planner!AS26&lt;&gt;"",Planner!AR27&lt;&gt;"",Planner!AQ26&lt;&gt;""),"M",IF(AND(Planner!AR25&lt;&gt;"",Planner!AR27&lt;&gt;"",Planner!AQ26="",Planner!AS26=""),"CL",IF(AND(Planner!AQ26&lt;&gt;"",Planner!AS26&lt;&gt;"",Planner!AR25="",Planner!AR27=""),"RW",IF((SUM(IF(Planner!AR25="",1,0),(IF(Planner!AS26="",1,0)),(IF(Planner!AR27="",1,0)),(IF(Planner!AQ26="",1,0))))&gt;2,"E",(IF(Planner!AR25="","T","")&amp;(IF(Planner!AR27="","B",""))&amp;(IF(Planner!AQ26="","L",""))&amp;(IF(Planner!AS26="","R","")))))))))</f>
        <v/>
      </c>
      <c r="DC33" s="94" t="str">
        <f>IF(Planner!AS26="","",IF(AND(Planner!AS25="",Planner!AS27="",Planner!AR26="",Planner!AT26=""),"S",IF(AND(Planner!AS25&lt;&gt;"",Planner!AT26&lt;&gt;"",Planner!AS27&lt;&gt;"",Planner!AR26&lt;&gt;""),"M",IF(AND(Planner!AS25&lt;&gt;"",Planner!AS27&lt;&gt;"",Planner!AR26="",Planner!AT26=""),"CL",IF(AND(Planner!AR26&lt;&gt;"",Planner!AT26&lt;&gt;"",Planner!AS25="",Planner!AS27=""),"RW",IF((SUM(IF(Planner!AS25="",1,0),(IF(Planner!AT26="",1,0)),(IF(Planner!AS27="",1,0)),(IF(Planner!AR26="",1,0))))&gt;2,"E",(IF(Planner!AS25="","T","")&amp;(IF(Planner!AS27="","B",""))&amp;(IF(Planner!AR26="","L",""))&amp;(IF(Planner!AT26="","R","")))))))))</f>
        <v/>
      </c>
      <c r="DD33" s="94" t="str">
        <f>IF(Planner!AT26="","",IF(AND(Planner!AT25="",Planner!AT27="",Planner!AS26="",Planner!AU26=""),"S",IF(AND(Planner!AT25&lt;&gt;"",Planner!AU26&lt;&gt;"",Planner!AT27&lt;&gt;"",Planner!AS26&lt;&gt;""),"M",IF(AND(Planner!AT25&lt;&gt;"",Planner!AT27&lt;&gt;"",Planner!AS26="",Planner!AU26=""),"CL",IF(AND(Planner!AS26&lt;&gt;"",Planner!AU26&lt;&gt;"",Planner!AT25="",Planner!AT27=""),"RW",IF((SUM(IF(Planner!AT25="",1,0),(IF(Planner!AU26="",1,0)),(IF(Planner!AT27="",1,0)),(IF(Planner!AS26="",1,0))))&gt;2,"E",(IF(Planner!AT25="","T","")&amp;(IF(Planner!AT27="","B",""))&amp;(IF(Planner!AS26="","L",""))&amp;(IF(Planner!AU26="","R","")))))))))</f>
        <v/>
      </c>
      <c r="DE33" s="94" t="str">
        <f>IF(Planner!AU26="","",IF(AND(Planner!AU25="",Planner!AU27="",Planner!AT26="",Planner!AV26=""),"S",IF(AND(Planner!AU25&lt;&gt;"",Planner!AV26&lt;&gt;"",Planner!AU27&lt;&gt;"",Planner!AT26&lt;&gt;""),"M",IF(AND(Planner!AU25&lt;&gt;"",Planner!AU27&lt;&gt;"",Planner!AT26="",Planner!AV26=""),"CL",IF(AND(Planner!AT26&lt;&gt;"",Planner!AV26&lt;&gt;"",Planner!AU25="",Planner!AU27=""),"RW",IF((SUM(IF(Planner!AU25="",1,0),(IF(Planner!AV26="",1,0)),(IF(Planner!AU27="",1,0)),(IF(Planner!AT26="",1,0))))&gt;2,"E",(IF(Planner!AU25="","T","")&amp;(IF(Planner!AU27="","B",""))&amp;(IF(Planner!AT26="","L",""))&amp;(IF(Planner!AV26="","R","")))))))))</f>
        <v/>
      </c>
      <c r="DF33" s="94" t="str">
        <f>IF(Planner!AV26="","",IF(AND(Planner!AV25="",Planner!AV27="",Planner!AU26="",Planner!AW26=""),"S",IF(AND(Planner!AV25&lt;&gt;"",Planner!AW26&lt;&gt;"",Planner!AV27&lt;&gt;"",Planner!AU26&lt;&gt;""),"M",IF(AND(Planner!AV25&lt;&gt;"",Planner!AV27&lt;&gt;"",Planner!AU26="",Planner!AW26=""),"CL",IF(AND(Planner!AU26&lt;&gt;"",Planner!AW26&lt;&gt;"",Planner!AV25="",Planner!AV27=""),"RW",IF((SUM(IF(Planner!AV25="",1,0),(IF(Planner!AW26="",1,0)),(IF(Planner!AV27="",1,0)),(IF(Planner!AU26="",1,0))))&gt;2,"E",(IF(Planner!AV25="","T","")&amp;(IF(Planner!AV27="","B",""))&amp;(IF(Planner!AU26="","L",""))&amp;(IF(Planner!AW26="","R","")))))))))</f>
        <v/>
      </c>
      <c r="DG33" s="94" t="str">
        <f>IF(Planner!AW26="","",IF(AND(Planner!AW25="",Planner!AW27="",Planner!AV26="",Planner!AX26=""),"S",IF(AND(Planner!AW25&lt;&gt;"",Planner!AX26&lt;&gt;"",Planner!AW27&lt;&gt;"",Planner!AV26&lt;&gt;""),"M",IF(AND(Planner!AW25&lt;&gt;"",Planner!AW27&lt;&gt;"",Planner!AV26="",Planner!AX26=""),"CL",IF(AND(Planner!AV26&lt;&gt;"",Planner!AX26&lt;&gt;"",Planner!AW25="",Planner!AW27=""),"RW",IF((SUM(IF(Planner!AW25="",1,0),(IF(Planner!AX26="",1,0)),(IF(Planner!AW27="",1,0)),(IF(Planner!AV26="",1,0))))&gt;2,"E",(IF(Planner!AW25="","T","")&amp;(IF(Planner!AW27="","B",""))&amp;(IF(Planner!AV26="","L",""))&amp;(IF(Planner!AX26="","R","")))))))))</f>
        <v/>
      </c>
      <c r="DH33" s="94" t="str">
        <f>IF(Planner!AX26="","",IF(AND(Planner!AX25="",Planner!AX27="",Planner!AW26="",Planner!AY26=""),"S",IF(AND(Planner!AX25&lt;&gt;"",Planner!AY26&lt;&gt;"",Planner!AX27&lt;&gt;"",Planner!AW26&lt;&gt;""),"M",IF(AND(Planner!AX25&lt;&gt;"",Planner!AX27&lt;&gt;"",Planner!AW26="",Planner!AY26=""),"CL",IF(AND(Planner!AW26&lt;&gt;"",Planner!AY26&lt;&gt;"",Planner!AX25="",Planner!AX27=""),"RW",IF((SUM(IF(Planner!AX25="",1,0),(IF(Planner!AY26="",1,0)),(IF(Planner!AX27="",1,0)),(IF(Planner!AW26="",1,0))))&gt;2,"E",(IF(Planner!AX25="","T","")&amp;(IF(Planner!AX27="","B",""))&amp;(IF(Planner!AW26="","L",""))&amp;(IF(Planner!AY26="","R","")))))))))</f>
        <v/>
      </c>
      <c r="DI33" s="94" t="str">
        <f>IF(Planner!AY26="","",IF(AND(Planner!AY25="",Planner!AY27="",Planner!AX26="",Planner!AZ26=""),"S",IF(AND(Planner!AY25&lt;&gt;"",Planner!AZ26&lt;&gt;"",Planner!AY27&lt;&gt;"",Planner!AX26&lt;&gt;""),"M",IF(AND(Planner!AY25&lt;&gt;"",Planner!AY27&lt;&gt;"",Planner!AX26="",Planner!AZ26=""),"CL",IF(AND(Planner!AX26&lt;&gt;"",Planner!AZ26&lt;&gt;"",Planner!AY25="",Planner!AY27=""),"RW",IF((SUM(IF(Planner!AY25="",1,0),(IF(Planner!AZ26="",1,0)),(IF(Planner!AY27="",1,0)),(IF(Planner!AX26="",1,0))))&gt;2,"E",(IF(Planner!AY25="","T","")&amp;(IF(Planner!AY27="","B",""))&amp;(IF(Planner!AX26="","L",""))&amp;(IF(Planner!AZ26="","R","")))))))))</f>
        <v/>
      </c>
      <c r="DK33" s="94" t="str">
        <f t="shared" si="52"/>
        <v/>
      </c>
      <c r="DL33" s="94" t="str">
        <f t="shared" si="53"/>
        <v/>
      </c>
      <c r="DM33" s="94" t="str">
        <f t="shared" si="54"/>
        <v/>
      </c>
      <c r="DN33" s="94" t="str">
        <f t="shared" si="55"/>
        <v/>
      </c>
      <c r="DO33" s="94" t="str">
        <f t="shared" si="56"/>
        <v/>
      </c>
      <c r="DP33" s="94" t="str">
        <f t="shared" si="57"/>
        <v/>
      </c>
      <c r="DQ33" s="94" t="str">
        <f t="shared" si="58"/>
        <v/>
      </c>
      <c r="DR33" s="94" t="str">
        <f t="shared" si="59"/>
        <v/>
      </c>
      <c r="DS33" s="94" t="str">
        <f t="shared" si="60"/>
        <v/>
      </c>
      <c r="DT33" s="94" t="str">
        <f t="shared" si="61"/>
        <v/>
      </c>
      <c r="DU33" s="94" t="str">
        <f t="shared" si="62"/>
        <v/>
      </c>
      <c r="DV33" s="94" t="str">
        <f t="shared" si="63"/>
        <v/>
      </c>
      <c r="DW33" s="94" t="str">
        <f t="shared" si="64"/>
        <v/>
      </c>
      <c r="DX33" s="94" t="str">
        <f t="shared" si="65"/>
        <v/>
      </c>
      <c r="DY33" s="94" t="str">
        <f t="shared" si="66"/>
        <v/>
      </c>
      <c r="DZ33" s="94" t="str">
        <f t="shared" si="67"/>
        <v/>
      </c>
      <c r="EA33" s="94" t="str">
        <f t="shared" si="68"/>
        <v/>
      </c>
      <c r="EB33" s="94" t="str">
        <f t="shared" si="69"/>
        <v/>
      </c>
      <c r="EC33" s="94" t="str">
        <f t="shared" si="70"/>
        <v/>
      </c>
      <c r="ED33" s="94" t="str">
        <f t="shared" si="71"/>
        <v/>
      </c>
      <c r="EE33" s="94" t="str">
        <f t="shared" si="72"/>
        <v/>
      </c>
      <c r="EF33" s="94" t="str">
        <f t="shared" si="73"/>
        <v/>
      </c>
      <c r="EG33" s="94" t="str">
        <f t="shared" si="74"/>
        <v/>
      </c>
      <c r="EH33" s="94" t="str">
        <f t="shared" si="75"/>
        <v/>
      </c>
      <c r="EI33" s="94" t="str">
        <f t="shared" si="76"/>
        <v/>
      </c>
      <c r="EJ33" s="94" t="str">
        <f t="shared" si="77"/>
        <v/>
      </c>
      <c r="EK33" s="94" t="str">
        <f t="shared" si="78"/>
        <v/>
      </c>
      <c r="EL33" s="94" t="str">
        <f t="shared" si="79"/>
        <v/>
      </c>
      <c r="EM33" s="94" t="str">
        <f t="shared" si="80"/>
        <v/>
      </c>
      <c r="EN33" s="94" t="str">
        <f t="shared" si="81"/>
        <v/>
      </c>
      <c r="EO33" s="94" t="str">
        <f t="shared" si="82"/>
        <v/>
      </c>
      <c r="EP33" s="94" t="str">
        <f t="shared" si="83"/>
        <v/>
      </c>
      <c r="EQ33" s="94" t="str">
        <f t="shared" si="84"/>
        <v/>
      </c>
      <c r="ER33" s="94" t="str">
        <f t="shared" si="85"/>
        <v/>
      </c>
      <c r="ES33" s="94" t="str">
        <f t="shared" si="86"/>
        <v/>
      </c>
      <c r="ET33" s="94" t="str">
        <f t="shared" si="87"/>
        <v/>
      </c>
      <c r="EU33" s="94" t="str">
        <f t="shared" si="88"/>
        <v/>
      </c>
      <c r="EV33" s="94" t="str">
        <f t="shared" si="89"/>
        <v/>
      </c>
      <c r="EW33" s="94" t="str">
        <f t="shared" si="90"/>
        <v/>
      </c>
      <c r="EX33" s="94" t="str">
        <f t="shared" si="91"/>
        <v/>
      </c>
      <c r="EY33" s="94" t="str">
        <f t="shared" si="92"/>
        <v/>
      </c>
      <c r="EZ33" s="94" t="str">
        <f t="shared" si="93"/>
        <v/>
      </c>
      <c r="FA33" s="94" t="str">
        <f t="shared" si="94"/>
        <v/>
      </c>
      <c r="FB33" s="94" t="str">
        <f t="shared" si="95"/>
        <v/>
      </c>
      <c r="FC33" s="94" t="str">
        <f t="shared" si="96"/>
        <v/>
      </c>
      <c r="FD33" s="94" t="str">
        <f t="shared" si="97"/>
        <v/>
      </c>
      <c r="FE33" s="94" t="str">
        <f t="shared" si="98"/>
        <v/>
      </c>
      <c r="FF33" s="94" t="str">
        <f t="shared" si="99"/>
        <v/>
      </c>
      <c r="FG33" s="94" t="str">
        <f t="shared" si="100"/>
        <v/>
      </c>
      <c r="FH33" s="94" t="str">
        <f t="shared" si="101"/>
        <v/>
      </c>
    </row>
    <row r="34" spans="2:164" x14ac:dyDescent="0.25">
      <c r="B34" s="94" t="str">
        <f t="shared" si="2"/>
        <v/>
      </c>
      <c r="C34" s="94" t="str">
        <f t="shared" si="3"/>
        <v/>
      </c>
      <c r="D34" s="94" t="str">
        <f t="shared" si="4"/>
        <v/>
      </c>
      <c r="E34" s="94" t="str">
        <f t="shared" si="5"/>
        <v/>
      </c>
      <c r="F34" s="94" t="str">
        <f t="shared" si="6"/>
        <v/>
      </c>
      <c r="G34" s="94" t="str">
        <f t="shared" si="7"/>
        <v/>
      </c>
      <c r="H34" s="94" t="str">
        <f t="shared" si="8"/>
        <v/>
      </c>
      <c r="I34" s="94" t="str">
        <f t="shared" si="9"/>
        <v/>
      </c>
      <c r="J34" s="94" t="str">
        <f t="shared" si="10"/>
        <v/>
      </c>
      <c r="K34" s="94" t="str">
        <f t="shared" si="11"/>
        <v/>
      </c>
      <c r="L34" s="94" t="str">
        <f t="shared" si="12"/>
        <v/>
      </c>
      <c r="M34" s="94" t="str">
        <f t="shared" si="13"/>
        <v/>
      </c>
      <c r="N34" s="94" t="str">
        <f t="shared" si="14"/>
        <v/>
      </c>
      <c r="O34" s="94" t="str">
        <f t="shared" si="15"/>
        <v/>
      </c>
      <c r="P34" s="94" t="str">
        <f t="shared" si="16"/>
        <v/>
      </c>
      <c r="Q34" s="94" t="str">
        <f t="shared" si="17"/>
        <v/>
      </c>
      <c r="R34" s="94" t="str">
        <f t="shared" si="18"/>
        <v/>
      </c>
      <c r="S34" s="94" t="str">
        <f t="shared" si="19"/>
        <v/>
      </c>
      <c r="T34" s="94" t="str">
        <f t="shared" si="20"/>
        <v/>
      </c>
      <c r="U34" s="94" t="str">
        <f t="shared" si="21"/>
        <v/>
      </c>
      <c r="V34" s="94" t="str">
        <f t="shared" si="22"/>
        <v/>
      </c>
      <c r="W34" s="94" t="str">
        <f t="shared" si="23"/>
        <v/>
      </c>
      <c r="X34" s="94" t="str">
        <f t="shared" si="24"/>
        <v/>
      </c>
      <c r="Y34" s="94" t="str">
        <f t="shared" si="25"/>
        <v/>
      </c>
      <c r="Z34" s="94" t="str">
        <f t="shared" si="26"/>
        <v/>
      </c>
      <c r="AA34" s="94" t="str">
        <f t="shared" si="27"/>
        <v/>
      </c>
      <c r="AB34" s="94" t="str">
        <f t="shared" si="28"/>
        <v/>
      </c>
      <c r="AC34" s="94" t="str">
        <f t="shared" si="29"/>
        <v/>
      </c>
      <c r="AD34" s="94" t="str">
        <f t="shared" si="30"/>
        <v/>
      </c>
      <c r="AE34" s="94" t="str">
        <f t="shared" si="31"/>
        <v/>
      </c>
      <c r="AF34" s="94" t="str">
        <f t="shared" si="32"/>
        <v/>
      </c>
      <c r="AG34" s="94" t="str">
        <f t="shared" si="33"/>
        <v/>
      </c>
      <c r="AH34" s="94" t="str">
        <f t="shared" si="34"/>
        <v/>
      </c>
      <c r="AI34" s="94" t="str">
        <f t="shared" si="35"/>
        <v/>
      </c>
      <c r="AJ34" s="94" t="str">
        <f t="shared" si="36"/>
        <v/>
      </c>
      <c r="AK34" s="94" t="str">
        <f t="shared" si="37"/>
        <v/>
      </c>
      <c r="AL34" s="94" t="str">
        <f t="shared" si="38"/>
        <v/>
      </c>
      <c r="AM34" s="94" t="str">
        <f t="shared" si="39"/>
        <v/>
      </c>
      <c r="AN34" s="94" t="str">
        <f t="shared" si="40"/>
        <v/>
      </c>
      <c r="AO34" s="94" t="str">
        <f t="shared" si="41"/>
        <v/>
      </c>
      <c r="AP34" s="94" t="str">
        <f t="shared" si="42"/>
        <v/>
      </c>
      <c r="AQ34" s="94" t="str">
        <f t="shared" si="43"/>
        <v/>
      </c>
      <c r="AR34" s="94" t="str">
        <f t="shared" si="44"/>
        <v/>
      </c>
      <c r="AS34" s="94" t="str">
        <f t="shared" si="45"/>
        <v/>
      </c>
      <c r="AT34" s="94" t="str">
        <f t="shared" si="46"/>
        <v/>
      </c>
      <c r="AU34" s="94" t="str">
        <f t="shared" si="47"/>
        <v/>
      </c>
      <c r="AV34" s="94" t="str">
        <f t="shared" si="48"/>
        <v/>
      </c>
      <c r="AW34" s="94" t="str">
        <f t="shared" si="49"/>
        <v/>
      </c>
      <c r="AX34" s="94" t="str">
        <f t="shared" si="50"/>
        <v/>
      </c>
      <c r="AY34" s="94" t="str">
        <f t="shared" si="51"/>
        <v/>
      </c>
      <c r="AZ34" s="1"/>
      <c r="BA34" s="1"/>
      <c r="BB34" s="1"/>
      <c r="BL34" s="94" t="str">
        <f>IF(Planner!B27="","",IF(AND(Planner!B26="",Planner!B28="",Planner!A27="",Planner!C27=""),"S",IF(AND(Planner!B26&lt;&gt;"",Planner!C27&lt;&gt;"",Planner!B28&lt;&gt;"",Planner!A27&lt;&gt;""),"M",IF(AND(Planner!B26&lt;&gt;"",Planner!B28&lt;&gt;"",Planner!A27="",Planner!C27=""),"CL",IF(AND(Planner!A27&lt;&gt;"",Planner!C27&lt;&gt;"",Planner!B26="",Planner!B28=""),"RW",IF((SUM(IF(Planner!B26="",1,0),(IF(Planner!C27="",1,0)),(IF(Planner!B28="",1,0)),(IF(Planner!A27="",1,0))))&gt;2,"E",(IF(Planner!B26="","T","")&amp;(IF(Planner!B28="","B",""))&amp;(IF(Planner!A27="","L",""))&amp;(IF(Planner!C27="","R","")))))))))</f>
        <v/>
      </c>
      <c r="BM34" s="94" t="str">
        <f>IF(Planner!C27="","",IF(AND(Planner!C26="",Planner!C28="",Planner!B27="",Planner!D27=""),"S",IF(AND(Planner!C26&lt;&gt;"",Planner!D27&lt;&gt;"",Planner!C28&lt;&gt;"",Planner!B27&lt;&gt;""),"M",IF(AND(Planner!C26&lt;&gt;"",Planner!C28&lt;&gt;"",Planner!B27="",Planner!D27=""),"CL",IF(AND(Planner!B27&lt;&gt;"",Planner!D27&lt;&gt;"",Planner!C26="",Planner!C28=""),"RW",IF((SUM(IF(Planner!C26="",1,0),(IF(Planner!D27="",1,0)),(IF(Planner!C28="",1,0)),(IF(Planner!B27="",1,0))))&gt;2,"E",(IF(Planner!C26="","T","")&amp;(IF(Planner!C28="","B",""))&amp;(IF(Planner!B27="","L",""))&amp;(IF(Planner!D27="","R","")))))))))</f>
        <v/>
      </c>
      <c r="BN34" s="94" t="str">
        <f>IF(Planner!D27="","",IF(AND(Planner!D26="",Planner!D28="",Planner!C27="",Planner!E27=""),"S",IF(AND(Planner!D26&lt;&gt;"",Planner!E27&lt;&gt;"",Planner!D28&lt;&gt;"",Planner!C27&lt;&gt;""),"M",IF(AND(Planner!D26&lt;&gt;"",Planner!D28&lt;&gt;"",Planner!C27="",Planner!E27=""),"CL",IF(AND(Planner!C27&lt;&gt;"",Planner!E27&lt;&gt;"",Planner!D26="",Planner!D28=""),"RW",IF((SUM(IF(Planner!D26="",1,0),(IF(Planner!E27="",1,0)),(IF(Planner!D28="",1,0)),(IF(Planner!C27="",1,0))))&gt;2,"E",(IF(Planner!D26="","T","")&amp;(IF(Planner!D28="","B",""))&amp;(IF(Planner!C27="","L",""))&amp;(IF(Planner!E27="","R","")))))))))</f>
        <v/>
      </c>
      <c r="BO34" s="94" t="str">
        <f>IF(Planner!E27="","",IF(AND(Planner!E26="",Planner!E28="",Planner!D27="",Planner!F27=""),"S",IF(AND(Planner!E26&lt;&gt;"",Planner!F27&lt;&gt;"",Planner!E28&lt;&gt;"",Planner!D27&lt;&gt;""),"M",IF(AND(Planner!E26&lt;&gt;"",Planner!E28&lt;&gt;"",Planner!D27="",Planner!F27=""),"CL",IF(AND(Planner!D27&lt;&gt;"",Planner!F27&lt;&gt;"",Planner!E26="",Planner!E28=""),"RW",IF((SUM(IF(Planner!E26="",1,0),(IF(Planner!F27="",1,0)),(IF(Planner!E28="",1,0)),(IF(Planner!D27="",1,0))))&gt;2,"E",(IF(Planner!E26="","T","")&amp;(IF(Planner!E28="","B",""))&amp;(IF(Planner!D27="","L",""))&amp;(IF(Planner!F27="","R","")))))))))</f>
        <v/>
      </c>
      <c r="BP34" s="94" t="str">
        <f>IF(Planner!F27="","",IF(AND(Planner!F26="",Planner!F28="",Planner!E27="",Planner!G27=""),"S",IF(AND(Planner!F26&lt;&gt;"",Planner!G27&lt;&gt;"",Planner!F28&lt;&gt;"",Planner!E27&lt;&gt;""),"M",IF(AND(Planner!F26&lt;&gt;"",Planner!F28&lt;&gt;"",Planner!E27="",Planner!G27=""),"CL",IF(AND(Planner!E27&lt;&gt;"",Planner!G27&lt;&gt;"",Planner!F26="",Planner!F28=""),"RW",IF((SUM(IF(Planner!F26="",1,0),(IF(Planner!G27="",1,0)),(IF(Planner!F28="",1,0)),(IF(Planner!E27="",1,0))))&gt;2,"E",(IF(Planner!F26="","T","")&amp;(IF(Planner!F28="","B",""))&amp;(IF(Planner!E27="","L",""))&amp;(IF(Planner!G27="","R","")))))))))</f>
        <v/>
      </c>
      <c r="BQ34" s="94" t="str">
        <f>IF(Planner!G27="","",IF(AND(Planner!G26="",Planner!G28="",Planner!F27="",Planner!H27=""),"S",IF(AND(Planner!G26&lt;&gt;"",Planner!H27&lt;&gt;"",Planner!G28&lt;&gt;"",Planner!F27&lt;&gt;""),"M",IF(AND(Planner!G26&lt;&gt;"",Planner!G28&lt;&gt;"",Planner!F27="",Planner!H27=""),"CL",IF(AND(Planner!F27&lt;&gt;"",Planner!H27&lt;&gt;"",Planner!G26="",Planner!G28=""),"RW",IF((SUM(IF(Planner!G26="",1,0),(IF(Planner!H27="",1,0)),(IF(Planner!G28="",1,0)),(IF(Planner!F27="",1,0))))&gt;2,"E",(IF(Planner!G26="","T","")&amp;(IF(Planner!G28="","B",""))&amp;(IF(Planner!F27="","L",""))&amp;(IF(Planner!H27="","R","")))))))))</f>
        <v/>
      </c>
      <c r="BR34" s="94" t="str">
        <f>IF(Planner!H27="","",IF(AND(Planner!H26="",Planner!H28="",Planner!G27="",Planner!I27=""),"S",IF(AND(Planner!H26&lt;&gt;"",Planner!I27&lt;&gt;"",Planner!H28&lt;&gt;"",Planner!G27&lt;&gt;""),"M",IF(AND(Planner!H26&lt;&gt;"",Planner!H28&lt;&gt;"",Planner!G27="",Planner!I27=""),"CL",IF(AND(Planner!G27&lt;&gt;"",Planner!I27&lt;&gt;"",Planner!H26="",Planner!H28=""),"RW",IF((SUM(IF(Planner!H26="",1,0),(IF(Planner!I27="",1,0)),(IF(Planner!H28="",1,0)),(IF(Planner!G27="",1,0))))&gt;2,"E",(IF(Planner!H26="","T","")&amp;(IF(Planner!H28="","B",""))&amp;(IF(Planner!G27="","L",""))&amp;(IF(Planner!I27="","R","")))))))))</f>
        <v/>
      </c>
      <c r="BS34" s="94" t="str">
        <f>IF(Planner!I27="","",IF(AND(Planner!I26="",Planner!I28="",Planner!H27="",Planner!J27=""),"S",IF(AND(Planner!I26&lt;&gt;"",Planner!J27&lt;&gt;"",Planner!I28&lt;&gt;"",Planner!H27&lt;&gt;""),"M",IF(AND(Planner!I26&lt;&gt;"",Planner!I28&lt;&gt;"",Planner!H27="",Planner!J27=""),"CL",IF(AND(Planner!H27&lt;&gt;"",Planner!J27&lt;&gt;"",Planner!I26="",Planner!I28=""),"RW",IF((SUM(IF(Planner!I26="",1,0),(IF(Planner!J27="",1,0)),(IF(Planner!I28="",1,0)),(IF(Planner!H27="",1,0))))&gt;2,"E",(IF(Planner!I26="","T","")&amp;(IF(Planner!I28="","B",""))&amp;(IF(Planner!H27="","L",""))&amp;(IF(Planner!J27="","R","")))))))))</f>
        <v/>
      </c>
      <c r="BT34" s="94" t="str">
        <f>IF(Planner!J27="","",IF(AND(Planner!J26="",Planner!J28="",Planner!I27="",Planner!K27=""),"S",IF(AND(Planner!J26&lt;&gt;"",Planner!K27&lt;&gt;"",Planner!J28&lt;&gt;"",Planner!I27&lt;&gt;""),"M",IF(AND(Planner!J26&lt;&gt;"",Planner!J28&lt;&gt;"",Planner!I27="",Planner!K27=""),"CL",IF(AND(Planner!I27&lt;&gt;"",Planner!K27&lt;&gt;"",Planner!J26="",Planner!J28=""),"RW",IF((SUM(IF(Planner!J26="",1,0),(IF(Planner!K27="",1,0)),(IF(Planner!J28="",1,0)),(IF(Planner!I27="",1,0))))&gt;2,"E",(IF(Planner!J26="","T","")&amp;(IF(Planner!J28="","B",""))&amp;(IF(Planner!I27="","L",""))&amp;(IF(Planner!K27="","R","")))))))))</f>
        <v/>
      </c>
      <c r="BU34" s="94" t="str">
        <f>IF(Planner!K27="","",IF(AND(Planner!K26="",Planner!K28="",Planner!J27="",Planner!L27=""),"S",IF(AND(Planner!K26&lt;&gt;"",Planner!L27&lt;&gt;"",Planner!K28&lt;&gt;"",Planner!J27&lt;&gt;""),"M",IF(AND(Planner!K26&lt;&gt;"",Planner!K28&lt;&gt;"",Planner!J27="",Planner!L27=""),"CL",IF(AND(Planner!J27&lt;&gt;"",Planner!L27&lt;&gt;"",Planner!K26="",Planner!K28=""),"RW",IF((SUM(IF(Planner!K26="",1,0),(IF(Planner!L27="",1,0)),(IF(Planner!K28="",1,0)),(IF(Planner!J27="",1,0))))&gt;2,"E",(IF(Planner!K26="","T","")&amp;(IF(Planner!K28="","B",""))&amp;(IF(Planner!J27="","L",""))&amp;(IF(Planner!L27="","R","")))))))))</f>
        <v/>
      </c>
      <c r="BV34" s="94" t="str">
        <f>IF(Planner!L27="","",IF(AND(Planner!L26="",Planner!L28="",Planner!K27="",Planner!M27=""),"S",IF(AND(Planner!L26&lt;&gt;"",Planner!M27&lt;&gt;"",Planner!L28&lt;&gt;"",Planner!K27&lt;&gt;""),"M",IF(AND(Planner!L26&lt;&gt;"",Planner!L28&lt;&gt;"",Planner!K27="",Planner!M27=""),"CL",IF(AND(Planner!K27&lt;&gt;"",Planner!M27&lt;&gt;"",Planner!L26="",Planner!L28=""),"RW",IF((SUM(IF(Planner!L26="",1,0),(IF(Planner!M27="",1,0)),(IF(Planner!L28="",1,0)),(IF(Planner!K27="",1,0))))&gt;2,"E",(IF(Planner!L26="","T","")&amp;(IF(Planner!L28="","B",""))&amp;(IF(Planner!K27="","L",""))&amp;(IF(Planner!M27="","R","")))))))))</f>
        <v/>
      </c>
      <c r="BW34" s="94" t="str">
        <f>IF(Planner!M27="","",IF(AND(Planner!M26="",Planner!M28="",Planner!L27="",Planner!N27=""),"S",IF(AND(Planner!M26&lt;&gt;"",Planner!N27&lt;&gt;"",Planner!M28&lt;&gt;"",Planner!L27&lt;&gt;""),"M",IF(AND(Planner!M26&lt;&gt;"",Planner!M28&lt;&gt;"",Planner!L27="",Planner!N27=""),"CL",IF(AND(Planner!L27&lt;&gt;"",Planner!N27&lt;&gt;"",Planner!M26="",Planner!M28=""),"RW",IF((SUM(IF(Planner!M26="",1,0),(IF(Planner!N27="",1,0)),(IF(Planner!M28="",1,0)),(IF(Planner!L27="",1,0))))&gt;2,"E",(IF(Planner!M26="","T","")&amp;(IF(Planner!M28="","B",""))&amp;(IF(Planner!L27="","L",""))&amp;(IF(Planner!N27="","R","")))))))))</f>
        <v/>
      </c>
      <c r="BX34" s="94" t="str">
        <f>IF(Planner!N27="","",IF(AND(Planner!N26="",Planner!N28="",Planner!M27="",Planner!O27=""),"S",IF(AND(Planner!N26&lt;&gt;"",Planner!O27&lt;&gt;"",Planner!N28&lt;&gt;"",Planner!M27&lt;&gt;""),"M",IF(AND(Planner!N26&lt;&gt;"",Planner!N28&lt;&gt;"",Planner!M27="",Planner!O27=""),"CL",IF(AND(Planner!M27&lt;&gt;"",Planner!O27&lt;&gt;"",Planner!N26="",Planner!N28=""),"RW",IF((SUM(IF(Planner!N26="",1,0),(IF(Planner!O27="",1,0)),(IF(Planner!N28="",1,0)),(IF(Planner!M27="",1,0))))&gt;2,"E",(IF(Planner!N26="","T","")&amp;(IF(Planner!N28="","B",""))&amp;(IF(Planner!M27="","L",""))&amp;(IF(Planner!O27="","R","")))))))))</f>
        <v/>
      </c>
      <c r="BY34" s="94" t="str">
        <f>IF(Planner!O27="","",IF(AND(Planner!O26="",Planner!O28="",Planner!N27="",Planner!P27=""),"S",IF(AND(Planner!O26&lt;&gt;"",Planner!P27&lt;&gt;"",Planner!O28&lt;&gt;"",Planner!N27&lt;&gt;""),"M",IF(AND(Planner!O26&lt;&gt;"",Planner!O28&lt;&gt;"",Planner!N27="",Planner!P27=""),"CL",IF(AND(Planner!N27&lt;&gt;"",Planner!P27&lt;&gt;"",Planner!O26="",Planner!O28=""),"RW",IF((SUM(IF(Planner!O26="",1,0),(IF(Planner!P27="",1,0)),(IF(Planner!O28="",1,0)),(IF(Planner!N27="",1,0))))&gt;2,"E",(IF(Planner!O26="","T","")&amp;(IF(Planner!O28="","B",""))&amp;(IF(Planner!N27="","L",""))&amp;(IF(Planner!P27="","R","")))))))))</f>
        <v/>
      </c>
      <c r="BZ34" s="94" t="str">
        <f>IF(Planner!P27="","",IF(AND(Planner!P26="",Planner!P28="",Planner!O27="",Planner!Q27=""),"S",IF(AND(Planner!P26&lt;&gt;"",Planner!Q27&lt;&gt;"",Planner!P28&lt;&gt;"",Planner!O27&lt;&gt;""),"M",IF(AND(Planner!P26&lt;&gt;"",Planner!P28&lt;&gt;"",Planner!O27="",Planner!Q27=""),"CL",IF(AND(Planner!O27&lt;&gt;"",Planner!Q27&lt;&gt;"",Planner!P26="",Planner!P28=""),"RW",IF((SUM(IF(Planner!P26="",1,0),(IF(Planner!Q27="",1,0)),(IF(Planner!P28="",1,0)),(IF(Planner!O27="",1,0))))&gt;2,"E",(IF(Planner!P26="","T","")&amp;(IF(Planner!P28="","B",""))&amp;(IF(Planner!O27="","L",""))&amp;(IF(Planner!Q27="","R","")))))))))</f>
        <v/>
      </c>
      <c r="CA34" s="94" t="str">
        <f>IF(Planner!Q27="","",IF(AND(Planner!Q26="",Planner!Q28="",Planner!P27="",Planner!R27=""),"S",IF(AND(Planner!Q26&lt;&gt;"",Planner!R27&lt;&gt;"",Planner!Q28&lt;&gt;"",Planner!P27&lt;&gt;""),"M",IF(AND(Planner!Q26&lt;&gt;"",Planner!Q28&lt;&gt;"",Planner!P27="",Planner!R27=""),"CL",IF(AND(Planner!P27&lt;&gt;"",Planner!R27&lt;&gt;"",Planner!Q26="",Planner!Q28=""),"RW",IF((SUM(IF(Planner!Q26="",1,0),(IF(Planner!R27="",1,0)),(IF(Planner!Q28="",1,0)),(IF(Planner!P27="",1,0))))&gt;2,"E",(IF(Planner!Q26="","T","")&amp;(IF(Planner!Q28="","B",""))&amp;(IF(Planner!P27="","L",""))&amp;(IF(Planner!R27="","R","")))))))))</f>
        <v/>
      </c>
      <c r="CB34" s="94" t="str">
        <f>IF(Planner!R27="","",IF(AND(Planner!R26="",Planner!R28="",Planner!Q27="",Planner!S27=""),"S",IF(AND(Planner!R26&lt;&gt;"",Planner!S27&lt;&gt;"",Planner!R28&lt;&gt;"",Planner!Q27&lt;&gt;""),"M",IF(AND(Planner!R26&lt;&gt;"",Planner!R28&lt;&gt;"",Planner!Q27="",Planner!S27=""),"CL",IF(AND(Planner!Q27&lt;&gt;"",Planner!S27&lt;&gt;"",Planner!R26="",Planner!R28=""),"RW",IF((SUM(IF(Planner!R26="",1,0),(IF(Planner!S27="",1,0)),(IF(Planner!R28="",1,0)),(IF(Planner!Q27="",1,0))))&gt;2,"E",(IF(Planner!R26="","T","")&amp;(IF(Planner!R28="","B",""))&amp;(IF(Planner!Q27="","L",""))&amp;(IF(Planner!S27="","R","")))))))))</f>
        <v/>
      </c>
      <c r="CC34" s="94" t="str">
        <f>IF(Planner!S27="","",IF(AND(Planner!S26="",Planner!S28="",Planner!R27="",Planner!T27=""),"S",IF(AND(Planner!S26&lt;&gt;"",Planner!T27&lt;&gt;"",Planner!S28&lt;&gt;"",Planner!R27&lt;&gt;""),"M",IF(AND(Planner!S26&lt;&gt;"",Planner!S28&lt;&gt;"",Planner!R27="",Planner!T27=""),"CL",IF(AND(Planner!R27&lt;&gt;"",Planner!T27&lt;&gt;"",Planner!S26="",Planner!S28=""),"RW",IF((SUM(IF(Planner!S26="",1,0),(IF(Planner!T27="",1,0)),(IF(Planner!S28="",1,0)),(IF(Planner!R27="",1,0))))&gt;2,"E",(IF(Planner!S26="","T","")&amp;(IF(Planner!S28="","B",""))&amp;(IF(Planner!R27="","L",""))&amp;(IF(Planner!T27="","R","")))))))))</f>
        <v/>
      </c>
      <c r="CD34" s="94" t="str">
        <f>IF(Planner!T27="","",IF(AND(Planner!T26="",Planner!T28="",Planner!S27="",Planner!U27=""),"S",IF(AND(Planner!T26&lt;&gt;"",Planner!U27&lt;&gt;"",Planner!T28&lt;&gt;"",Planner!S27&lt;&gt;""),"M",IF(AND(Planner!T26&lt;&gt;"",Planner!T28&lt;&gt;"",Planner!S27="",Planner!U27=""),"CL",IF(AND(Planner!S27&lt;&gt;"",Planner!U27&lt;&gt;"",Planner!T26="",Planner!T28=""),"RW",IF((SUM(IF(Planner!T26="",1,0),(IF(Planner!U27="",1,0)),(IF(Planner!T28="",1,0)),(IF(Planner!S27="",1,0))))&gt;2,"E",(IF(Planner!T26="","T","")&amp;(IF(Planner!T28="","B",""))&amp;(IF(Planner!S27="","L",""))&amp;(IF(Planner!U27="","R","")))))))))</f>
        <v/>
      </c>
      <c r="CE34" s="94" t="str">
        <f>IF(Planner!U27="","",IF(AND(Planner!U26="",Planner!U28="",Planner!T27="",Planner!V27=""),"S",IF(AND(Planner!U26&lt;&gt;"",Planner!V27&lt;&gt;"",Planner!U28&lt;&gt;"",Planner!T27&lt;&gt;""),"M",IF(AND(Planner!U26&lt;&gt;"",Planner!U28&lt;&gt;"",Planner!T27="",Planner!V27=""),"CL",IF(AND(Planner!T27&lt;&gt;"",Planner!V27&lt;&gt;"",Planner!U26="",Planner!U28=""),"RW",IF((SUM(IF(Planner!U26="",1,0),(IF(Planner!V27="",1,0)),(IF(Planner!U28="",1,0)),(IF(Planner!T27="",1,0))))&gt;2,"E",(IF(Planner!U26="","T","")&amp;(IF(Planner!U28="","B",""))&amp;(IF(Planner!T27="","L",""))&amp;(IF(Planner!V27="","R","")))))))))</f>
        <v/>
      </c>
      <c r="CF34" s="94" t="str">
        <f>IF(Planner!V27="","",IF(AND(Planner!V26="",Planner!V28="",Planner!U27="",Planner!W27=""),"S",IF(AND(Planner!V26&lt;&gt;"",Planner!W27&lt;&gt;"",Planner!V28&lt;&gt;"",Planner!U27&lt;&gt;""),"M",IF(AND(Planner!V26&lt;&gt;"",Planner!V28&lt;&gt;"",Planner!U27="",Planner!W27=""),"CL",IF(AND(Planner!U27&lt;&gt;"",Planner!W27&lt;&gt;"",Planner!V26="",Planner!V28=""),"RW",IF((SUM(IF(Planner!V26="",1,0),(IF(Planner!W27="",1,0)),(IF(Planner!V28="",1,0)),(IF(Planner!U27="",1,0))))&gt;2,"E",(IF(Planner!V26="","T","")&amp;(IF(Planner!V28="","B",""))&amp;(IF(Planner!U27="","L",""))&amp;(IF(Planner!W27="","R","")))))))))</f>
        <v/>
      </c>
      <c r="CG34" s="94" t="str">
        <f>IF(Planner!W27="","",IF(AND(Planner!W26="",Planner!W28="",Planner!V27="",Planner!X27=""),"S",IF(AND(Planner!W26&lt;&gt;"",Planner!X27&lt;&gt;"",Planner!W28&lt;&gt;"",Planner!V27&lt;&gt;""),"M",IF(AND(Planner!W26&lt;&gt;"",Planner!W28&lt;&gt;"",Planner!V27="",Planner!X27=""),"CL",IF(AND(Planner!V27&lt;&gt;"",Planner!X27&lt;&gt;"",Planner!W26="",Planner!W28=""),"RW",IF((SUM(IF(Planner!W26="",1,0),(IF(Planner!X27="",1,0)),(IF(Planner!W28="",1,0)),(IF(Planner!V27="",1,0))))&gt;2,"E",(IF(Planner!W26="","T","")&amp;(IF(Planner!W28="","B",""))&amp;(IF(Planner!V27="","L",""))&amp;(IF(Planner!X27="","R","")))))))))</f>
        <v/>
      </c>
      <c r="CH34" s="94" t="str">
        <f>IF(Planner!X27="","",IF(AND(Planner!X26="",Planner!X28="",Planner!W27="",Planner!Y27=""),"S",IF(AND(Planner!X26&lt;&gt;"",Planner!Y27&lt;&gt;"",Planner!X28&lt;&gt;"",Planner!W27&lt;&gt;""),"M",IF(AND(Planner!X26&lt;&gt;"",Planner!X28&lt;&gt;"",Planner!W27="",Planner!Y27=""),"CL",IF(AND(Planner!W27&lt;&gt;"",Planner!Y27&lt;&gt;"",Planner!X26="",Planner!X28=""),"RW",IF((SUM(IF(Planner!X26="",1,0),(IF(Planner!Y27="",1,0)),(IF(Planner!X28="",1,0)),(IF(Planner!W27="",1,0))))&gt;2,"E",(IF(Planner!X26="","T","")&amp;(IF(Planner!X28="","B",""))&amp;(IF(Planner!W27="","L",""))&amp;(IF(Planner!Y27="","R","")))))))))</f>
        <v/>
      </c>
      <c r="CI34" s="94" t="str">
        <f>IF(Planner!Y27="","",IF(AND(Planner!Y26="",Planner!Y28="",Planner!X27="",Planner!Z27=""),"S",IF(AND(Planner!Y26&lt;&gt;"",Planner!Z27&lt;&gt;"",Planner!Y28&lt;&gt;"",Planner!X27&lt;&gt;""),"M",IF(AND(Planner!Y26&lt;&gt;"",Planner!Y28&lt;&gt;"",Planner!X27="",Planner!Z27=""),"CL",IF(AND(Planner!X27&lt;&gt;"",Planner!Z27&lt;&gt;"",Planner!Y26="",Planner!Y28=""),"RW",IF((SUM(IF(Planner!Y26="",1,0),(IF(Planner!Z27="",1,0)),(IF(Planner!Y28="",1,0)),(IF(Planner!X27="",1,0))))&gt;2,"E",(IF(Planner!Y26="","T","")&amp;(IF(Planner!Y28="","B",""))&amp;(IF(Planner!X27="","L",""))&amp;(IF(Planner!Z27="","R","")))))))))</f>
        <v/>
      </c>
      <c r="CJ34" s="94" t="str">
        <f>IF(Planner!Z27="","",IF(AND(Planner!Z26="",Planner!Z28="",Planner!Y27="",Planner!AA27=""),"S",IF(AND(Planner!Z26&lt;&gt;"",Planner!AA27&lt;&gt;"",Planner!Z28&lt;&gt;"",Planner!Y27&lt;&gt;""),"M",IF(AND(Planner!Z26&lt;&gt;"",Planner!Z28&lt;&gt;"",Planner!Y27="",Planner!AA27=""),"CL",IF(AND(Planner!Y27&lt;&gt;"",Planner!AA27&lt;&gt;"",Planner!Z26="",Planner!Z28=""),"RW",IF((SUM(IF(Planner!Z26="",1,0),(IF(Planner!AA27="",1,0)),(IF(Planner!Z28="",1,0)),(IF(Planner!Y27="",1,0))))&gt;2,"E",(IF(Planner!Z26="","T","")&amp;(IF(Planner!Z28="","B",""))&amp;(IF(Planner!Y27="","L",""))&amp;(IF(Planner!AA27="","R","")))))))))</f>
        <v/>
      </c>
      <c r="CK34" s="94" t="str">
        <f>IF(Planner!AA27="","",IF(AND(Planner!AA26="",Planner!AA28="",Planner!Z27="",Planner!AB27=""),"S",IF(AND(Planner!AA26&lt;&gt;"",Planner!AB27&lt;&gt;"",Planner!AA28&lt;&gt;"",Planner!Z27&lt;&gt;""),"M",IF(AND(Planner!AA26&lt;&gt;"",Planner!AA28&lt;&gt;"",Planner!Z27="",Planner!AB27=""),"CL",IF(AND(Planner!Z27&lt;&gt;"",Planner!AB27&lt;&gt;"",Planner!AA26="",Planner!AA28=""),"RW",IF((SUM(IF(Planner!AA26="",1,0),(IF(Planner!AB27="",1,0)),(IF(Planner!AA28="",1,0)),(IF(Planner!Z27="",1,0))))&gt;2,"E",(IF(Planner!AA26="","T","")&amp;(IF(Planner!AA28="","B",""))&amp;(IF(Planner!Z27="","L",""))&amp;(IF(Planner!AB27="","R","")))))))))</f>
        <v/>
      </c>
      <c r="CL34" s="94" t="str">
        <f>IF(Planner!AB27="","",IF(AND(Planner!AB26="",Planner!AB28="",Planner!AA27="",Planner!AC27=""),"S",IF(AND(Planner!AB26&lt;&gt;"",Planner!AC27&lt;&gt;"",Planner!AB28&lt;&gt;"",Planner!AA27&lt;&gt;""),"M",IF(AND(Planner!AB26&lt;&gt;"",Planner!AB28&lt;&gt;"",Planner!AA27="",Planner!AC27=""),"CL",IF(AND(Planner!AA27&lt;&gt;"",Planner!AC27&lt;&gt;"",Planner!AB26="",Planner!AB28=""),"RW",IF((SUM(IF(Planner!AB26="",1,0),(IF(Planner!AC27="",1,0)),(IF(Planner!AB28="",1,0)),(IF(Planner!AA27="",1,0))))&gt;2,"E",(IF(Planner!AB26="","T","")&amp;(IF(Planner!AB28="","B",""))&amp;(IF(Planner!AA27="","L",""))&amp;(IF(Planner!AC27="","R","")))))))))</f>
        <v/>
      </c>
      <c r="CM34" s="94" t="str">
        <f>IF(Planner!AC27="","",IF(AND(Planner!AC26="",Planner!AC28="",Planner!AB27="",Planner!AD27=""),"S",IF(AND(Planner!AC26&lt;&gt;"",Planner!AD27&lt;&gt;"",Planner!AC28&lt;&gt;"",Planner!AB27&lt;&gt;""),"M",IF(AND(Planner!AC26&lt;&gt;"",Planner!AC28&lt;&gt;"",Planner!AB27="",Planner!AD27=""),"CL",IF(AND(Planner!AB27&lt;&gt;"",Planner!AD27&lt;&gt;"",Planner!AC26="",Planner!AC28=""),"RW",IF((SUM(IF(Planner!AC26="",1,0),(IF(Planner!AD27="",1,0)),(IF(Planner!AC28="",1,0)),(IF(Planner!AB27="",1,0))))&gt;2,"E",(IF(Planner!AC26="","T","")&amp;(IF(Planner!AC28="","B",""))&amp;(IF(Planner!AB27="","L",""))&amp;(IF(Planner!AD27="","R","")))))))))</f>
        <v/>
      </c>
      <c r="CN34" s="94" t="str">
        <f>IF(Planner!AD27="","",IF(AND(Planner!AD26="",Planner!AD28="",Planner!AC27="",Planner!AE27=""),"S",IF(AND(Planner!AD26&lt;&gt;"",Planner!AE27&lt;&gt;"",Planner!AD28&lt;&gt;"",Planner!AC27&lt;&gt;""),"M",IF(AND(Planner!AD26&lt;&gt;"",Planner!AD28&lt;&gt;"",Planner!AC27="",Planner!AE27=""),"CL",IF(AND(Planner!AC27&lt;&gt;"",Planner!AE27&lt;&gt;"",Planner!AD26="",Planner!AD28=""),"RW",IF((SUM(IF(Planner!AD26="",1,0),(IF(Planner!AE27="",1,0)),(IF(Planner!AD28="",1,0)),(IF(Planner!AC27="",1,0))))&gt;2,"E",(IF(Planner!AD26="","T","")&amp;(IF(Planner!AD28="","B",""))&amp;(IF(Planner!AC27="","L",""))&amp;(IF(Planner!AE27="","R","")))))))))</f>
        <v/>
      </c>
      <c r="CO34" s="94" t="str">
        <f>IF(Planner!AE27="","",IF(AND(Planner!AE26="",Planner!AE28="",Planner!AD27="",Planner!AF27=""),"S",IF(AND(Planner!AE26&lt;&gt;"",Planner!AF27&lt;&gt;"",Planner!AE28&lt;&gt;"",Planner!AD27&lt;&gt;""),"M",IF(AND(Planner!AE26&lt;&gt;"",Planner!AE28&lt;&gt;"",Planner!AD27="",Planner!AF27=""),"CL",IF(AND(Planner!AD27&lt;&gt;"",Planner!AF27&lt;&gt;"",Planner!AE26="",Planner!AE28=""),"RW",IF((SUM(IF(Planner!AE26="",1,0),(IF(Planner!AF27="",1,0)),(IF(Planner!AE28="",1,0)),(IF(Planner!AD27="",1,0))))&gt;2,"E",(IF(Planner!AE26="","T","")&amp;(IF(Planner!AE28="","B",""))&amp;(IF(Planner!AD27="","L",""))&amp;(IF(Planner!AF27="","R","")))))))))</f>
        <v/>
      </c>
      <c r="CP34" s="94" t="str">
        <f>IF(Planner!AF27="","",IF(AND(Planner!AF26="",Planner!AF28="",Planner!AE27="",Planner!AG27=""),"S",IF(AND(Planner!AF26&lt;&gt;"",Planner!AG27&lt;&gt;"",Planner!AF28&lt;&gt;"",Planner!AE27&lt;&gt;""),"M",IF(AND(Planner!AF26&lt;&gt;"",Planner!AF28&lt;&gt;"",Planner!AE27="",Planner!AG27=""),"CL",IF(AND(Planner!AE27&lt;&gt;"",Planner!AG27&lt;&gt;"",Planner!AF26="",Planner!AF28=""),"RW",IF((SUM(IF(Planner!AF26="",1,0),(IF(Planner!AG27="",1,0)),(IF(Planner!AF28="",1,0)),(IF(Planner!AE27="",1,0))))&gt;2,"E",(IF(Planner!AF26="","T","")&amp;(IF(Planner!AF28="","B",""))&amp;(IF(Planner!AE27="","L",""))&amp;(IF(Planner!AG27="","R","")))))))))</f>
        <v/>
      </c>
      <c r="CQ34" s="94" t="str">
        <f>IF(Planner!AG27="","",IF(AND(Planner!AG26="",Planner!AG28="",Planner!AF27="",Planner!AH27=""),"S",IF(AND(Planner!AG26&lt;&gt;"",Planner!AH27&lt;&gt;"",Planner!AG28&lt;&gt;"",Planner!AF27&lt;&gt;""),"M",IF(AND(Planner!AG26&lt;&gt;"",Planner!AG28&lt;&gt;"",Planner!AF27="",Planner!AH27=""),"CL",IF(AND(Planner!AF27&lt;&gt;"",Planner!AH27&lt;&gt;"",Planner!AG26="",Planner!AG28=""),"RW",IF((SUM(IF(Planner!AG26="",1,0),(IF(Planner!AH27="",1,0)),(IF(Planner!AG28="",1,0)),(IF(Planner!AF27="",1,0))))&gt;2,"E",(IF(Planner!AG26="","T","")&amp;(IF(Planner!AG28="","B",""))&amp;(IF(Planner!AF27="","L",""))&amp;(IF(Planner!AH27="","R","")))))))))</f>
        <v/>
      </c>
      <c r="CR34" s="94" t="str">
        <f>IF(Planner!AH27="","",IF(AND(Planner!AH26="",Planner!AH28="",Planner!AG27="",Planner!AI27=""),"S",IF(AND(Planner!AH26&lt;&gt;"",Planner!AI27&lt;&gt;"",Planner!AH28&lt;&gt;"",Planner!AG27&lt;&gt;""),"M",IF(AND(Planner!AH26&lt;&gt;"",Planner!AH28&lt;&gt;"",Planner!AG27="",Planner!AI27=""),"CL",IF(AND(Planner!AG27&lt;&gt;"",Planner!AI27&lt;&gt;"",Planner!AH26="",Planner!AH28=""),"RW",IF((SUM(IF(Planner!AH26="",1,0),(IF(Planner!AI27="",1,0)),(IF(Planner!AH28="",1,0)),(IF(Planner!AG27="",1,0))))&gt;2,"E",(IF(Planner!AH26="","T","")&amp;(IF(Planner!AH28="","B",""))&amp;(IF(Planner!AG27="","L",""))&amp;(IF(Planner!AI27="","R","")))))))))</f>
        <v/>
      </c>
      <c r="CS34" s="94" t="str">
        <f>IF(Planner!AI27="","",IF(AND(Planner!AI26="",Planner!AI28="",Planner!AH27="",Planner!AJ27=""),"S",IF(AND(Planner!AI26&lt;&gt;"",Planner!AJ27&lt;&gt;"",Planner!AI28&lt;&gt;"",Planner!AH27&lt;&gt;""),"M",IF(AND(Planner!AI26&lt;&gt;"",Planner!AI28&lt;&gt;"",Planner!AH27="",Planner!AJ27=""),"CL",IF(AND(Planner!AH27&lt;&gt;"",Planner!AJ27&lt;&gt;"",Planner!AI26="",Planner!AI28=""),"RW",IF((SUM(IF(Planner!AI26="",1,0),(IF(Planner!AJ27="",1,0)),(IF(Planner!AI28="",1,0)),(IF(Planner!AH27="",1,0))))&gt;2,"E",(IF(Planner!AI26="","T","")&amp;(IF(Planner!AI28="","B",""))&amp;(IF(Planner!AH27="","L",""))&amp;(IF(Planner!AJ27="","R","")))))))))</f>
        <v/>
      </c>
      <c r="CT34" s="94" t="str">
        <f>IF(Planner!AJ27="","",IF(AND(Planner!AJ26="",Planner!AJ28="",Planner!AI27="",Planner!AK27=""),"S",IF(AND(Planner!AJ26&lt;&gt;"",Planner!AK27&lt;&gt;"",Planner!AJ28&lt;&gt;"",Planner!AI27&lt;&gt;""),"M",IF(AND(Planner!AJ26&lt;&gt;"",Planner!AJ28&lt;&gt;"",Planner!AI27="",Planner!AK27=""),"CL",IF(AND(Planner!AI27&lt;&gt;"",Planner!AK27&lt;&gt;"",Planner!AJ26="",Planner!AJ28=""),"RW",IF((SUM(IF(Planner!AJ26="",1,0),(IF(Planner!AK27="",1,0)),(IF(Planner!AJ28="",1,0)),(IF(Planner!AI27="",1,0))))&gt;2,"E",(IF(Planner!AJ26="","T","")&amp;(IF(Planner!AJ28="","B",""))&amp;(IF(Planner!AI27="","L",""))&amp;(IF(Planner!AK27="","R","")))))))))</f>
        <v/>
      </c>
      <c r="CU34" s="94" t="str">
        <f>IF(Planner!AK27="","",IF(AND(Planner!AK26="",Planner!AK28="",Planner!AJ27="",Planner!AL27=""),"S",IF(AND(Planner!AK26&lt;&gt;"",Planner!AL27&lt;&gt;"",Planner!AK28&lt;&gt;"",Planner!AJ27&lt;&gt;""),"M",IF(AND(Planner!AK26&lt;&gt;"",Planner!AK28&lt;&gt;"",Planner!AJ27="",Planner!AL27=""),"CL",IF(AND(Planner!AJ27&lt;&gt;"",Planner!AL27&lt;&gt;"",Planner!AK26="",Planner!AK28=""),"RW",IF((SUM(IF(Planner!AK26="",1,0),(IF(Planner!AL27="",1,0)),(IF(Planner!AK28="",1,0)),(IF(Planner!AJ27="",1,0))))&gt;2,"E",(IF(Planner!AK26="","T","")&amp;(IF(Planner!AK28="","B",""))&amp;(IF(Planner!AJ27="","L",""))&amp;(IF(Planner!AL27="","R","")))))))))</f>
        <v/>
      </c>
      <c r="CV34" s="94" t="str">
        <f>IF(Planner!AL27="","",IF(AND(Planner!AL26="",Planner!AL28="",Planner!AK27="",Planner!AM27=""),"S",IF(AND(Planner!AL26&lt;&gt;"",Planner!AM27&lt;&gt;"",Planner!AL28&lt;&gt;"",Planner!AK27&lt;&gt;""),"M",IF(AND(Planner!AL26&lt;&gt;"",Planner!AL28&lt;&gt;"",Planner!AK27="",Planner!AM27=""),"CL",IF(AND(Planner!AK27&lt;&gt;"",Planner!AM27&lt;&gt;"",Planner!AL26="",Planner!AL28=""),"RW",IF((SUM(IF(Planner!AL26="",1,0),(IF(Planner!AM27="",1,0)),(IF(Planner!AL28="",1,0)),(IF(Planner!AK27="",1,0))))&gt;2,"E",(IF(Planner!AL26="","T","")&amp;(IF(Planner!AL28="","B",""))&amp;(IF(Planner!AK27="","L",""))&amp;(IF(Planner!AM27="","R","")))))))))</f>
        <v/>
      </c>
      <c r="CW34" s="94" t="str">
        <f>IF(Planner!AM27="","",IF(AND(Planner!AM26="",Planner!AM28="",Planner!AL27="",Planner!AN27=""),"S",IF(AND(Planner!AM26&lt;&gt;"",Planner!AN27&lt;&gt;"",Planner!AM28&lt;&gt;"",Planner!AL27&lt;&gt;""),"M",IF(AND(Planner!AM26&lt;&gt;"",Planner!AM28&lt;&gt;"",Planner!AL27="",Planner!AN27=""),"CL",IF(AND(Planner!AL27&lt;&gt;"",Planner!AN27&lt;&gt;"",Planner!AM26="",Planner!AM28=""),"RW",IF((SUM(IF(Planner!AM26="",1,0),(IF(Planner!AN27="",1,0)),(IF(Planner!AM28="",1,0)),(IF(Planner!AL27="",1,0))))&gt;2,"E",(IF(Planner!AM26="","T","")&amp;(IF(Planner!AM28="","B",""))&amp;(IF(Planner!AL27="","L",""))&amp;(IF(Planner!AN27="","R","")))))))))</f>
        <v/>
      </c>
      <c r="CX34" s="94" t="str">
        <f>IF(Planner!AN27="","",IF(AND(Planner!AN26="",Planner!AN28="",Planner!AM27="",Planner!AO27=""),"S",IF(AND(Planner!AN26&lt;&gt;"",Planner!AO27&lt;&gt;"",Planner!AN28&lt;&gt;"",Planner!AM27&lt;&gt;""),"M",IF(AND(Planner!AN26&lt;&gt;"",Planner!AN28&lt;&gt;"",Planner!AM27="",Planner!AO27=""),"CL",IF(AND(Planner!AM27&lt;&gt;"",Planner!AO27&lt;&gt;"",Planner!AN26="",Planner!AN28=""),"RW",IF((SUM(IF(Planner!AN26="",1,0),(IF(Planner!AO27="",1,0)),(IF(Planner!AN28="",1,0)),(IF(Planner!AM27="",1,0))))&gt;2,"E",(IF(Planner!AN26="","T","")&amp;(IF(Planner!AN28="","B",""))&amp;(IF(Planner!AM27="","L",""))&amp;(IF(Planner!AO27="","R","")))))))))</f>
        <v/>
      </c>
      <c r="CY34" s="94" t="str">
        <f>IF(Planner!AO27="","",IF(AND(Planner!AO26="",Planner!AO28="",Planner!AN27="",Planner!AP27=""),"S",IF(AND(Planner!AO26&lt;&gt;"",Planner!AP27&lt;&gt;"",Planner!AO28&lt;&gt;"",Planner!AN27&lt;&gt;""),"M",IF(AND(Planner!AO26&lt;&gt;"",Planner!AO28&lt;&gt;"",Planner!AN27="",Planner!AP27=""),"CL",IF(AND(Planner!AN27&lt;&gt;"",Planner!AP27&lt;&gt;"",Planner!AO26="",Planner!AO28=""),"RW",IF((SUM(IF(Planner!AO26="",1,0),(IF(Planner!AP27="",1,0)),(IF(Planner!AO28="",1,0)),(IF(Planner!AN27="",1,0))))&gt;2,"E",(IF(Planner!AO26="","T","")&amp;(IF(Planner!AO28="","B",""))&amp;(IF(Planner!AN27="","L",""))&amp;(IF(Planner!AP27="","R","")))))))))</f>
        <v/>
      </c>
      <c r="CZ34" s="94" t="str">
        <f>IF(Planner!AP27="","",IF(AND(Planner!AP26="",Planner!AP28="",Planner!AO27="",Planner!AQ27=""),"S",IF(AND(Planner!AP26&lt;&gt;"",Planner!AQ27&lt;&gt;"",Planner!AP28&lt;&gt;"",Planner!AO27&lt;&gt;""),"M",IF(AND(Planner!AP26&lt;&gt;"",Planner!AP28&lt;&gt;"",Planner!AO27="",Planner!AQ27=""),"CL",IF(AND(Planner!AO27&lt;&gt;"",Planner!AQ27&lt;&gt;"",Planner!AP26="",Planner!AP28=""),"RW",IF((SUM(IF(Planner!AP26="",1,0),(IF(Planner!AQ27="",1,0)),(IF(Planner!AP28="",1,0)),(IF(Planner!AO27="",1,0))))&gt;2,"E",(IF(Planner!AP26="","T","")&amp;(IF(Planner!AP28="","B",""))&amp;(IF(Planner!AO27="","L",""))&amp;(IF(Planner!AQ27="","R","")))))))))</f>
        <v/>
      </c>
      <c r="DA34" s="94" t="str">
        <f>IF(Planner!AQ27="","",IF(AND(Planner!AQ26="",Planner!AQ28="",Planner!AP27="",Planner!AR27=""),"S",IF(AND(Planner!AQ26&lt;&gt;"",Planner!AR27&lt;&gt;"",Planner!AQ28&lt;&gt;"",Planner!AP27&lt;&gt;""),"M",IF(AND(Planner!AQ26&lt;&gt;"",Planner!AQ28&lt;&gt;"",Planner!AP27="",Planner!AR27=""),"CL",IF(AND(Planner!AP27&lt;&gt;"",Planner!AR27&lt;&gt;"",Planner!AQ26="",Planner!AQ28=""),"RW",IF((SUM(IF(Planner!AQ26="",1,0),(IF(Planner!AR27="",1,0)),(IF(Planner!AQ28="",1,0)),(IF(Planner!AP27="",1,0))))&gt;2,"E",(IF(Planner!AQ26="","T","")&amp;(IF(Planner!AQ28="","B",""))&amp;(IF(Planner!AP27="","L",""))&amp;(IF(Planner!AR27="","R","")))))))))</f>
        <v/>
      </c>
      <c r="DB34" s="94" t="str">
        <f>IF(Planner!AR27="","",IF(AND(Planner!AR26="",Planner!AR28="",Planner!AQ27="",Planner!AS27=""),"S",IF(AND(Planner!AR26&lt;&gt;"",Planner!AS27&lt;&gt;"",Planner!AR28&lt;&gt;"",Planner!AQ27&lt;&gt;""),"M",IF(AND(Planner!AR26&lt;&gt;"",Planner!AR28&lt;&gt;"",Planner!AQ27="",Planner!AS27=""),"CL",IF(AND(Planner!AQ27&lt;&gt;"",Planner!AS27&lt;&gt;"",Planner!AR26="",Planner!AR28=""),"RW",IF((SUM(IF(Planner!AR26="",1,0),(IF(Planner!AS27="",1,0)),(IF(Planner!AR28="",1,0)),(IF(Planner!AQ27="",1,0))))&gt;2,"E",(IF(Planner!AR26="","T","")&amp;(IF(Planner!AR28="","B",""))&amp;(IF(Planner!AQ27="","L",""))&amp;(IF(Planner!AS27="","R","")))))))))</f>
        <v/>
      </c>
      <c r="DC34" s="94" t="str">
        <f>IF(Planner!AS27="","",IF(AND(Planner!AS26="",Planner!AS28="",Planner!AR27="",Planner!AT27=""),"S",IF(AND(Planner!AS26&lt;&gt;"",Planner!AT27&lt;&gt;"",Planner!AS28&lt;&gt;"",Planner!AR27&lt;&gt;""),"M",IF(AND(Planner!AS26&lt;&gt;"",Planner!AS28&lt;&gt;"",Planner!AR27="",Planner!AT27=""),"CL",IF(AND(Planner!AR27&lt;&gt;"",Planner!AT27&lt;&gt;"",Planner!AS26="",Planner!AS28=""),"RW",IF((SUM(IF(Planner!AS26="",1,0),(IF(Planner!AT27="",1,0)),(IF(Planner!AS28="",1,0)),(IF(Planner!AR27="",1,0))))&gt;2,"E",(IF(Planner!AS26="","T","")&amp;(IF(Planner!AS28="","B",""))&amp;(IF(Planner!AR27="","L",""))&amp;(IF(Planner!AT27="","R","")))))))))</f>
        <v/>
      </c>
      <c r="DD34" s="94" t="str">
        <f>IF(Planner!AT27="","",IF(AND(Planner!AT26="",Planner!AT28="",Planner!AS27="",Planner!AU27=""),"S",IF(AND(Planner!AT26&lt;&gt;"",Planner!AU27&lt;&gt;"",Planner!AT28&lt;&gt;"",Planner!AS27&lt;&gt;""),"M",IF(AND(Planner!AT26&lt;&gt;"",Planner!AT28&lt;&gt;"",Planner!AS27="",Planner!AU27=""),"CL",IF(AND(Planner!AS27&lt;&gt;"",Planner!AU27&lt;&gt;"",Planner!AT26="",Planner!AT28=""),"RW",IF((SUM(IF(Planner!AT26="",1,0),(IF(Planner!AU27="",1,0)),(IF(Planner!AT28="",1,0)),(IF(Planner!AS27="",1,0))))&gt;2,"E",(IF(Planner!AT26="","T","")&amp;(IF(Planner!AT28="","B",""))&amp;(IF(Planner!AS27="","L",""))&amp;(IF(Planner!AU27="","R","")))))))))</f>
        <v/>
      </c>
      <c r="DE34" s="94" t="str">
        <f>IF(Planner!AU27="","",IF(AND(Planner!AU26="",Planner!AU28="",Planner!AT27="",Planner!AV27=""),"S",IF(AND(Planner!AU26&lt;&gt;"",Planner!AV27&lt;&gt;"",Planner!AU28&lt;&gt;"",Planner!AT27&lt;&gt;""),"M",IF(AND(Planner!AU26&lt;&gt;"",Planner!AU28&lt;&gt;"",Planner!AT27="",Planner!AV27=""),"CL",IF(AND(Planner!AT27&lt;&gt;"",Planner!AV27&lt;&gt;"",Planner!AU26="",Planner!AU28=""),"RW",IF((SUM(IF(Planner!AU26="",1,0),(IF(Planner!AV27="",1,0)),(IF(Planner!AU28="",1,0)),(IF(Planner!AT27="",1,0))))&gt;2,"E",(IF(Planner!AU26="","T","")&amp;(IF(Planner!AU28="","B",""))&amp;(IF(Planner!AT27="","L",""))&amp;(IF(Planner!AV27="","R","")))))))))</f>
        <v/>
      </c>
      <c r="DF34" s="94" t="str">
        <f>IF(Planner!AV27="","",IF(AND(Planner!AV26="",Planner!AV28="",Planner!AU27="",Planner!AW27=""),"S",IF(AND(Planner!AV26&lt;&gt;"",Planner!AW27&lt;&gt;"",Planner!AV28&lt;&gt;"",Planner!AU27&lt;&gt;""),"M",IF(AND(Planner!AV26&lt;&gt;"",Planner!AV28&lt;&gt;"",Planner!AU27="",Planner!AW27=""),"CL",IF(AND(Planner!AU27&lt;&gt;"",Planner!AW27&lt;&gt;"",Planner!AV26="",Planner!AV28=""),"RW",IF((SUM(IF(Planner!AV26="",1,0),(IF(Planner!AW27="",1,0)),(IF(Planner!AV28="",1,0)),(IF(Planner!AU27="",1,0))))&gt;2,"E",(IF(Planner!AV26="","T","")&amp;(IF(Planner!AV28="","B",""))&amp;(IF(Planner!AU27="","L",""))&amp;(IF(Planner!AW27="","R","")))))))))</f>
        <v/>
      </c>
      <c r="DG34" s="94" t="str">
        <f>IF(Planner!AW27="","",IF(AND(Planner!AW26="",Planner!AW28="",Planner!AV27="",Planner!AX27=""),"S",IF(AND(Planner!AW26&lt;&gt;"",Planner!AX27&lt;&gt;"",Planner!AW28&lt;&gt;"",Planner!AV27&lt;&gt;""),"M",IF(AND(Planner!AW26&lt;&gt;"",Planner!AW28&lt;&gt;"",Planner!AV27="",Planner!AX27=""),"CL",IF(AND(Planner!AV27&lt;&gt;"",Planner!AX27&lt;&gt;"",Planner!AW26="",Planner!AW28=""),"RW",IF((SUM(IF(Planner!AW26="",1,0),(IF(Planner!AX27="",1,0)),(IF(Planner!AW28="",1,0)),(IF(Planner!AV27="",1,0))))&gt;2,"E",(IF(Planner!AW26="","T","")&amp;(IF(Planner!AW28="","B",""))&amp;(IF(Planner!AV27="","L",""))&amp;(IF(Planner!AX27="","R","")))))))))</f>
        <v/>
      </c>
      <c r="DH34" s="94" t="str">
        <f>IF(Planner!AX27="","",IF(AND(Planner!AX26="",Planner!AX28="",Planner!AW27="",Planner!AY27=""),"S",IF(AND(Planner!AX26&lt;&gt;"",Planner!AY27&lt;&gt;"",Planner!AX28&lt;&gt;"",Planner!AW27&lt;&gt;""),"M",IF(AND(Planner!AX26&lt;&gt;"",Planner!AX28&lt;&gt;"",Planner!AW27="",Planner!AY27=""),"CL",IF(AND(Planner!AW27&lt;&gt;"",Planner!AY27&lt;&gt;"",Planner!AX26="",Planner!AX28=""),"RW",IF((SUM(IF(Planner!AX26="",1,0),(IF(Planner!AY27="",1,0)),(IF(Planner!AX28="",1,0)),(IF(Planner!AW27="",1,0))))&gt;2,"E",(IF(Planner!AX26="","T","")&amp;(IF(Planner!AX28="","B",""))&amp;(IF(Planner!AW27="","L",""))&amp;(IF(Planner!AY27="","R","")))))))))</f>
        <v/>
      </c>
      <c r="DI34" s="94" t="str">
        <f>IF(Planner!AY27="","",IF(AND(Planner!AY26="",Planner!AY28="",Planner!AX27="",Planner!AZ27=""),"S",IF(AND(Planner!AY26&lt;&gt;"",Planner!AZ27&lt;&gt;"",Planner!AY28&lt;&gt;"",Planner!AX27&lt;&gt;""),"M",IF(AND(Planner!AY26&lt;&gt;"",Planner!AY28&lt;&gt;"",Planner!AX27="",Planner!AZ27=""),"CL",IF(AND(Planner!AX27&lt;&gt;"",Planner!AZ27&lt;&gt;"",Planner!AY26="",Planner!AY28=""),"RW",IF((SUM(IF(Planner!AY26="",1,0),(IF(Planner!AZ27="",1,0)),(IF(Planner!AY28="",1,0)),(IF(Planner!AX27="",1,0))))&gt;2,"E",(IF(Planner!AY26="","T","")&amp;(IF(Planner!AY28="","B",""))&amp;(IF(Planner!AX27="","L",""))&amp;(IF(Planner!AZ27="","R","")))))))))</f>
        <v/>
      </c>
      <c r="DK34" s="94" t="str">
        <f t="shared" si="52"/>
        <v/>
      </c>
      <c r="DL34" s="94" t="str">
        <f t="shared" si="53"/>
        <v/>
      </c>
      <c r="DM34" s="94" t="str">
        <f t="shared" si="54"/>
        <v/>
      </c>
      <c r="DN34" s="94" t="str">
        <f t="shared" si="55"/>
        <v/>
      </c>
      <c r="DO34" s="94" t="str">
        <f t="shared" si="56"/>
        <v/>
      </c>
      <c r="DP34" s="94" t="str">
        <f t="shared" si="57"/>
        <v/>
      </c>
      <c r="DQ34" s="94" t="str">
        <f t="shared" si="58"/>
        <v/>
      </c>
      <c r="DR34" s="94" t="str">
        <f t="shared" si="59"/>
        <v/>
      </c>
      <c r="DS34" s="94" t="str">
        <f t="shared" si="60"/>
        <v/>
      </c>
      <c r="DT34" s="94" t="str">
        <f t="shared" si="61"/>
        <v/>
      </c>
      <c r="DU34" s="94" t="str">
        <f t="shared" si="62"/>
        <v/>
      </c>
      <c r="DV34" s="94" t="str">
        <f t="shared" si="63"/>
        <v/>
      </c>
      <c r="DW34" s="94" t="str">
        <f t="shared" si="64"/>
        <v/>
      </c>
      <c r="DX34" s="94" t="str">
        <f t="shared" si="65"/>
        <v/>
      </c>
      <c r="DY34" s="94" t="str">
        <f t="shared" si="66"/>
        <v/>
      </c>
      <c r="DZ34" s="94" t="str">
        <f t="shared" si="67"/>
        <v/>
      </c>
      <c r="EA34" s="94" t="str">
        <f t="shared" si="68"/>
        <v/>
      </c>
      <c r="EB34" s="94" t="str">
        <f t="shared" si="69"/>
        <v/>
      </c>
      <c r="EC34" s="94" t="str">
        <f t="shared" si="70"/>
        <v/>
      </c>
      <c r="ED34" s="94" t="str">
        <f t="shared" si="71"/>
        <v/>
      </c>
      <c r="EE34" s="94" t="str">
        <f t="shared" si="72"/>
        <v/>
      </c>
      <c r="EF34" s="94" t="str">
        <f t="shared" si="73"/>
        <v/>
      </c>
      <c r="EG34" s="94" t="str">
        <f t="shared" si="74"/>
        <v/>
      </c>
      <c r="EH34" s="94" t="str">
        <f t="shared" si="75"/>
        <v/>
      </c>
      <c r="EI34" s="94" t="str">
        <f t="shared" si="76"/>
        <v/>
      </c>
      <c r="EJ34" s="94" t="str">
        <f t="shared" si="77"/>
        <v/>
      </c>
      <c r="EK34" s="94" t="str">
        <f t="shared" si="78"/>
        <v/>
      </c>
      <c r="EL34" s="94" t="str">
        <f t="shared" si="79"/>
        <v/>
      </c>
      <c r="EM34" s="94" t="str">
        <f t="shared" si="80"/>
        <v/>
      </c>
      <c r="EN34" s="94" t="str">
        <f t="shared" si="81"/>
        <v/>
      </c>
      <c r="EO34" s="94" t="str">
        <f t="shared" si="82"/>
        <v/>
      </c>
      <c r="EP34" s="94" t="str">
        <f t="shared" si="83"/>
        <v/>
      </c>
      <c r="EQ34" s="94" t="str">
        <f t="shared" si="84"/>
        <v/>
      </c>
      <c r="ER34" s="94" t="str">
        <f t="shared" si="85"/>
        <v/>
      </c>
      <c r="ES34" s="94" t="str">
        <f t="shared" si="86"/>
        <v/>
      </c>
      <c r="ET34" s="94" t="str">
        <f t="shared" si="87"/>
        <v/>
      </c>
      <c r="EU34" s="94" t="str">
        <f t="shared" si="88"/>
        <v/>
      </c>
      <c r="EV34" s="94" t="str">
        <f t="shared" si="89"/>
        <v/>
      </c>
      <c r="EW34" s="94" t="str">
        <f t="shared" si="90"/>
        <v/>
      </c>
      <c r="EX34" s="94" t="str">
        <f t="shared" si="91"/>
        <v/>
      </c>
      <c r="EY34" s="94" t="str">
        <f t="shared" si="92"/>
        <v/>
      </c>
      <c r="EZ34" s="94" t="str">
        <f t="shared" si="93"/>
        <v/>
      </c>
      <c r="FA34" s="94" t="str">
        <f t="shared" si="94"/>
        <v/>
      </c>
      <c r="FB34" s="94" t="str">
        <f t="shared" si="95"/>
        <v/>
      </c>
      <c r="FC34" s="94" t="str">
        <f t="shared" si="96"/>
        <v/>
      </c>
      <c r="FD34" s="94" t="str">
        <f t="shared" si="97"/>
        <v/>
      </c>
      <c r="FE34" s="94" t="str">
        <f t="shared" si="98"/>
        <v/>
      </c>
      <c r="FF34" s="94" t="str">
        <f t="shared" si="99"/>
        <v/>
      </c>
      <c r="FG34" s="94" t="str">
        <f t="shared" si="100"/>
        <v/>
      </c>
      <c r="FH34" s="94" t="str">
        <f t="shared" si="101"/>
        <v/>
      </c>
    </row>
    <row r="35" spans="2:164" x14ac:dyDescent="0.25">
      <c r="B35" s="94" t="str">
        <f t="shared" si="2"/>
        <v/>
      </c>
      <c r="C35" s="94" t="str">
        <f t="shared" si="3"/>
        <v/>
      </c>
      <c r="D35" s="94" t="str">
        <f t="shared" si="4"/>
        <v/>
      </c>
      <c r="E35" s="94" t="str">
        <f t="shared" si="5"/>
        <v/>
      </c>
      <c r="F35" s="94" t="str">
        <f t="shared" si="6"/>
        <v/>
      </c>
      <c r="G35" s="94" t="str">
        <f t="shared" si="7"/>
        <v/>
      </c>
      <c r="H35" s="94" t="str">
        <f t="shared" si="8"/>
        <v/>
      </c>
      <c r="I35" s="94" t="str">
        <f t="shared" si="9"/>
        <v/>
      </c>
      <c r="J35" s="94" t="str">
        <f t="shared" si="10"/>
        <v/>
      </c>
      <c r="K35" s="94" t="str">
        <f t="shared" si="11"/>
        <v/>
      </c>
      <c r="L35" s="94" t="str">
        <f t="shared" si="12"/>
        <v/>
      </c>
      <c r="M35" s="94" t="str">
        <f t="shared" si="13"/>
        <v/>
      </c>
      <c r="N35" s="94" t="str">
        <f t="shared" si="14"/>
        <v/>
      </c>
      <c r="O35" s="94" t="str">
        <f t="shared" si="15"/>
        <v/>
      </c>
      <c r="P35" s="94" t="str">
        <f t="shared" si="16"/>
        <v/>
      </c>
      <c r="Q35" s="94" t="str">
        <f t="shared" si="17"/>
        <v/>
      </c>
      <c r="R35" s="94" t="str">
        <f t="shared" si="18"/>
        <v/>
      </c>
      <c r="S35" s="94" t="str">
        <f t="shared" si="19"/>
        <v/>
      </c>
      <c r="T35" s="94" t="str">
        <f t="shared" si="20"/>
        <v/>
      </c>
      <c r="U35" s="94" t="str">
        <f t="shared" si="21"/>
        <v/>
      </c>
      <c r="V35" s="94" t="str">
        <f t="shared" si="22"/>
        <v/>
      </c>
      <c r="W35" s="94" t="str">
        <f t="shared" si="23"/>
        <v/>
      </c>
      <c r="X35" s="94" t="str">
        <f t="shared" si="24"/>
        <v/>
      </c>
      <c r="Y35" s="94" t="str">
        <f t="shared" si="25"/>
        <v/>
      </c>
      <c r="Z35" s="94" t="str">
        <f t="shared" si="26"/>
        <v/>
      </c>
      <c r="AA35" s="94" t="str">
        <f t="shared" si="27"/>
        <v/>
      </c>
      <c r="AB35" s="94" t="str">
        <f t="shared" si="28"/>
        <v/>
      </c>
      <c r="AC35" s="94" t="str">
        <f t="shared" si="29"/>
        <v/>
      </c>
      <c r="AD35" s="94" t="str">
        <f t="shared" si="30"/>
        <v/>
      </c>
      <c r="AE35" s="94" t="str">
        <f t="shared" si="31"/>
        <v/>
      </c>
      <c r="AF35" s="94" t="str">
        <f t="shared" si="32"/>
        <v/>
      </c>
      <c r="AG35" s="94" t="str">
        <f t="shared" si="33"/>
        <v/>
      </c>
      <c r="AH35" s="94" t="str">
        <f t="shared" si="34"/>
        <v/>
      </c>
      <c r="AI35" s="94" t="str">
        <f t="shared" si="35"/>
        <v/>
      </c>
      <c r="AJ35" s="94" t="str">
        <f t="shared" si="36"/>
        <v/>
      </c>
      <c r="AK35" s="94" t="str">
        <f t="shared" si="37"/>
        <v/>
      </c>
      <c r="AL35" s="94" t="str">
        <f t="shared" si="38"/>
        <v/>
      </c>
      <c r="AM35" s="94" t="str">
        <f t="shared" si="39"/>
        <v/>
      </c>
      <c r="AN35" s="94" t="str">
        <f t="shared" si="40"/>
        <v/>
      </c>
      <c r="AO35" s="94" t="str">
        <f t="shared" si="41"/>
        <v/>
      </c>
      <c r="AP35" s="94" t="str">
        <f t="shared" si="42"/>
        <v/>
      </c>
      <c r="AQ35" s="94" t="str">
        <f t="shared" si="43"/>
        <v/>
      </c>
      <c r="AR35" s="94" t="str">
        <f t="shared" si="44"/>
        <v/>
      </c>
      <c r="AS35" s="94" t="str">
        <f t="shared" si="45"/>
        <v/>
      </c>
      <c r="AT35" s="94" t="str">
        <f t="shared" si="46"/>
        <v/>
      </c>
      <c r="AU35" s="94" t="str">
        <f t="shared" si="47"/>
        <v/>
      </c>
      <c r="AV35" s="94" t="str">
        <f t="shared" si="48"/>
        <v/>
      </c>
      <c r="AW35" s="94" t="str">
        <f t="shared" si="49"/>
        <v/>
      </c>
      <c r="AX35" s="94" t="str">
        <f t="shared" si="50"/>
        <v/>
      </c>
      <c r="AY35" s="94" t="str">
        <f t="shared" si="51"/>
        <v/>
      </c>
      <c r="AZ35" s="1"/>
      <c r="BA35" s="119"/>
      <c r="BB35" s="1"/>
      <c r="BL35" s="94" t="str">
        <f>IF(Planner!B28="","",IF(AND(Planner!B27="",Planner!B29="",Planner!A28="",Planner!C28=""),"S",IF(AND(Planner!B27&lt;&gt;"",Planner!C28&lt;&gt;"",Planner!B29&lt;&gt;"",Planner!A28&lt;&gt;""),"M",IF(AND(Planner!B27&lt;&gt;"",Planner!B29&lt;&gt;"",Planner!A28="",Planner!C28=""),"CL",IF(AND(Planner!A28&lt;&gt;"",Planner!C28&lt;&gt;"",Planner!B27="",Planner!B29=""),"RW",IF((SUM(IF(Planner!B27="",1,0),(IF(Planner!C28="",1,0)),(IF(Planner!B29="",1,0)),(IF(Planner!A28="",1,0))))&gt;2,"E",(IF(Planner!B27="","T","")&amp;(IF(Planner!B29="","B",""))&amp;(IF(Planner!A28="","L",""))&amp;(IF(Planner!C28="","R","")))))))))</f>
        <v/>
      </c>
      <c r="BM35" s="94" t="str">
        <f>IF(Planner!C28="","",IF(AND(Planner!C27="",Planner!C29="",Planner!B28="",Planner!D28=""),"S",IF(AND(Planner!C27&lt;&gt;"",Planner!D28&lt;&gt;"",Planner!C29&lt;&gt;"",Planner!B28&lt;&gt;""),"M",IF(AND(Planner!C27&lt;&gt;"",Planner!C29&lt;&gt;"",Planner!B28="",Planner!D28=""),"CL",IF(AND(Planner!B28&lt;&gt;"",Planner!D28&lt;&gt;"",Planner!C27="",Planner!C29=""),"RW",IF((SUM(IF(Planner!C27="",1,0),(IF(Planner!D28="",1,0)),(IF(Planner!C29="",1,0)),(IF(Planner!B28="",1,0))))&gt;2,"E",(IF(Planner!C27="","T","")&amp;(IF(Planner!C29="","B",""))&amp;(IF(Planner!B28="","L",""))&amp;(IF(Planner!D28="","R","")))))))))</f>
        <v/>
      </c>
      <c r="BN35" s="94" t="str">
        <f>IF(Planner!D28="","",IF(AND(Planner!D27="",Planner!D29="",Planner!C28="",Planner!E28=""),"S",IF(AND(Planner!D27&lt;&gt;"",Planner!E28&lt;&gt;"",Planner!D29&lt;&gt;"",Planner!C28&lt;&gt;""),"M",IF(AND(Planner!D27&lt;&gt;"",Planner!D29&lt;&gt;"",Planner!C28="",Planner!E28=""),"CL",IF(AND(Planner!C28&lt;&gt;"",Planner!E28&lt;&gt;"",Planner!D27="",Planner!D29=""),"RW",IF((SUM(IF(Planner!D27="",1,0),(IF(Planner!E28="",1,0)),(IF(Planner!D29="",1,0)),(IF(Planner!C28="",1,0))))&gt;2,"E",(IF(Planner!D27="","T","")&amp;(IF(Planner!D29="","B",""))&amp;(IF(Planner!C28="","L",""))&amp;(IF(Planner!E28="","R","")))))))))</f>
        <v/>
      </c>
      <c r="BO35" s="94" t="str">
        <f>IF(Planner!E28="","",IF(AND(Planner!E27="",Planner!E29="",Planner!D28="",Planner!F28=""),"S",IF(AND(Planner!E27&lt;&gt;"",Planner!F28&lt;&gt;"",Planner!E29&lt;&gt;"",Planner!D28&lt;&gt;""),"M",IF(AND(Planner!E27&lt;&gt;"",Planner!E29&lt;&gt;"",Planner!D28="",Planner!F28=""),"CL",IF(AND(Planner!D28&lt;&gt;"",Planner!F28&lt;&gt;"",Planner!E27="",Planner!E29=""),"RW",IF((SUM(IF(Planner!E27="",1,0),(IF(Planner!F28="",1,0)),(IF(Planner!E29="",1,0)),(IF(Planner!D28="",1,0))))&gt;2,"E",(IF(Planner!E27="","T","")&amp;(IF(Planner!E29="","B",""))&amp;(IF(Planner!D28="","L",""))&amp;(IF(Planner!F28="","R","")))))))))</f>
        <v/>
      </c>
      <c r="BP35" s="94" t="str">
        <f>IF(Planner!F28="","",IF(AND(Planner!F27="",Planner!F29="",Planner!E28="",Planner!G28=""),"S",IF(AND(Planner!F27&lt;&gt;"",Planner!G28&lt;&gt;"",Planner!F29&lt;&gt;"",Planner!E28&lt;&gt;""),"M",IF(AND(Planner!F27&lt;&gt;"",Planner!F29&lt;&gt;"",Planner!E28="",Planner!G28=""),"CL",IF(AND(Planner!E28&lt;&gt;"",Planner!G28&lt;&gt;"",Planner!F27="",Planner!F29=""),"RW",IF((SUM(IF(Planner!F27="",1,0),(IF(Planner!G28="",1,0)),(IF(Planner!F29="",1,0)),(IF(Planner!E28="",1,0))))&gt;2,"E",(IF(Planner!F27="","T","")&amp;(IF(Planner!F29="","B",""))&amp;(IF(Planner!E28="","L",""))&amp;(IF(Planner!G28="","R","")))))))))</f>
        <v/>
      </c>
      <c r="BQ35" s="94" t="str">
        <f>IF(Planner!G28="","",IF(AND(Planner!G27="",Planner!G29="",Planner!F28="",Planner!H28=""),"S",IF(AND(Planner!G27&lt;&gt;"",Planner!H28&lt;&gt;"",Planner!G29&lt;&gt;"",Planner!F28&lt;&gt;""),"M",IF(AND(Planner!G27&lt;&gt;"",Planner!G29&lt;&gt;"",Planner!F28="",Planner!H28=""),"CL",IF(AND(Planner!F28&lt;&gt;"",Planner!H28&lt;&gt;"",Planner!G27="",Planner!G29=""),"RW",IF((SUM(IF(Planner!G27="",1,0),(IF(Planner!H28="",1,0)),(IF(Planner!G29="",1,0)),(IF(Planner!F28="",1,0))))&gt;2,"E",(IF(Planner!G27="","T","")&amp;(IF(Planner!G29="","B",""))&amp;(IF(Planner!F28="","L",""))&amp;(IF(Planner!H28="","R","")))))))))</f>
        <v/>
      </c>
      <c r="BR35" s="94" t="str">
        <f>IF(Planner!H28="","",IF(AND(Planner!H27="",Planner!H29="",Planner!G28="",Planner!I28=""),"S",IF(AND(Planner!H27&lt;&gt;"",Planner!I28&lt;&gt;"",Planner!H29&lt;&gt;"",Planner!G28&lt;&gt;""),"M",IF(AND(Planner!H27&lt;&gt;"",Planner!H29&lt;&gt;"",Planner!G28="",Planner!I28=""),"CL",IF(AND(Planner!G28&lt;&gt;"",Planner!I28&lt;&gt;"",Planner!H27="",Planner!H29=""),"RW",IF((SUM(IF(Planner!H27="",1,0),(IF(Planner!I28="",1,0)),(IF(Planner!H29="",1,0)),(IF(Planner!G28="",1,0))))&gt;2,"E",(IF(Planner!H27="","T","")&amp;(IF(Planner!H29="","B",""))&amp;(IF(Planner!G28="","L",""))&amp;(IF(Planner!I28="","R","")))))))))</f>
        <v/>
      </c>
      <c r="BS35" s="94" t="str">
        <f>IF(Planner!I28="","",IF(AND(Planner!I27="",Planner!I29="",Planner!H28="",Planner!J28=""),"S",IF(AND(Planner!I27&lt;&gt;"",Planner!J28&lt;&gt;"",Planner!I29&lt;&gt;"",Planner!H28&lt;&gt;""),"M",IF(AND(Planner!I27&lt;&gt;"",Planner!I29&lt;&gt;"",Planner!H28="",Planner!J28=""),"CL",IF(AND(Planner!H28&lt;&gt;"",Planner!J28&lt;&gt;"",Planner!I27="",Planner!I29=""),"RW",IF((SUM(IF(Planner!I27="",1,0),(IF(Planner!J28="",1,0)),(IF(Planner!I29="",1,0)),(IF(Planner!H28="",1,0))))&gt;2,"E",(IF(Planner!I27="","T","")&amp;(IF(Planner!I29="","B",""))&amp;(IF(Planner!H28="","L",""))&amp;(IF(Planner!J28="","R","")))))))))</f>
        <v/>
      </c>
      <c r="BT35" s="94" t="str">
        <f>IF(Planner!J28="","",IF(AND(Planner!J27="",Planner!J29="",Planner!I28="",Planner!K28=""),"S",IF(AND(Planner!J27&lt;&gt;"",Planner!K28&lt;&gt;"",Planner!J29&lt;&gt;"",Planner!I28&lt;&gt;""),"M",IF(AND(Planner!J27&lt;&gt;"",Planner!J29&lt;&gt;"",Planner!I28="",Planner!K28=""),"CL",IF(AND(Planner!I28&lt;&gt;"",Planner!K28&lt;&gt;"",Planner!J27="",Planner!J29=""),"RW",IF((SUM(IF(Planner!J27="",1,0),(IF(Planner!K28="",1,0)),(IF(Planner!J29="",1,0)),(IF(Planner!I28="",1,0))))&gt;2,"E",(IF(Planner!J27="","T","")&amp;(IF(Planner!J29="","B",""))&amp;(IF(Planner!I28="","L",""))&amp;(IF(Planner!K28="","R","")))))))))</f>
        <v/>
      </c>
      <c r="BU35" s="94" t="str">
        <f>IF(Planner!K28="","",IF(AND(Planner!K27="",Planner!K29="",Planner!J28="",Planner!L28=""),"S",IF(AND(Planner!K27&lt;&gt;"",Planner!L28&lt;&gt;"",Planner!K29&lt;&gt;"",Planner!J28&lt;&gt;""),"M",IF(AND(Planner!K27&lt;&gt;"",Planner!K29&lt;&gt;"",Planner!J28="",Planner!L28=""),"CL",IF(AND(Planner!J28&lt;&gt;"",Planner!L28&lt;&gt;"",Planner!K27="",Planner!K29=""),"RW",IF((SUM(IF(Planner!K27="",1,0),(IF(Planner!L28="",1,0)),(IF(Planner!K29="",1,0)),(IF(Planner!J28="",1,0))))&gt;2,"E",(IF(Planner!K27="","T","")&amp;(IF(Planner!K29="","B",""))&amp;(IF(Planner!J28="","L",""))&amp;(IF(Planner!L28="","R","")))))))))</f>
        <v/>
      </c>
      <c r="BV35" s="94" t="str">
        <f>IF(Planner!L28="","",IF(AND(Planner!L27="",Planner!L29="",Planner!K28="",Planner!M28=""),"S",IF(AND(Planner!L27&lt;&gt;"",Planner!M28&lt;&gt;"",Planner!L29&lt;&gt;"",Planner!K28&lt;&gt;""),"M",IF(AND(Planner!L27&lt;&gt;"",Planner!L29&lt;&gt;"",Planner!K28="",Planner!M28=""),"CL",IF(AND(Planner!K28&lt;&gt;"",Planner!M28&lt;&gt;"",Planner!L27="",Planner!L29=""),"RW",IF((SUM(IF(Planner!L27="",1,0),(IF(Planner!M28="",1,0)),(IF(Planner!L29="",1,0)),(IF(Planner!K28="",1,0))))&gt;2,"E",(IF(Planner!L27="","T","")&amp;(IF(Planner!L29="","B",""))&amp;(IF(Planner!K28="","L",""))&amp;(IF(Planner!M28="","R","")))))))))</f>
        <v/>
      </c>
      <c r="BW35" s="94" t="str">
        <f>IF(Planner!M28="","",IF(AND(Planner!M27="",Planner!M29="",Planner!L28="",Planner!N28=""),"S",IF(AND(Planner!M27&lt;&gt;"",Planner!N28&lt;&gt;"",Planner!M29&lt;&gt;"",Planner!L28&lt;&gt;""),"M",IF(AND(Planner!M27&lt;&gt;"",Planner!M29&lt;&gt;"",Planner!L28="",Planner!N28=""),"CL",IF(AND(Planner!L28&lt;&gt;"",Planner!N28&lt;&gt;"",Planner!M27="",Planner!M29=""),"RW",IF((SUM(IF(Planner!M27="",1,0),(IF(Planner!N28="",1,0)),(IF(Planner!M29="",1,0)),(IF(Planner!L28="",1,0))))&gt;2,"E",(IF(Planner!M27="","T","")&amp;(IF(Planner!M29="","B",""))&amp;(IF(Planner!L28="","L",""))&amp;(IF(Planner!N28="","R","")))))))))</f>
        <v/>
      </c>
      <c r="BX35" s="94" t="str">
        <f>IF(Planner!N28="","",IF(AND(Planner!N27="",Planner!N29="",Planner!M28="",Planner!O28=""),"S",IF(AND(Planner!N27&lt;&gt;"",Planner!O28&lt;&gt;"",Planner!N29&lt;&gt;"",Planner!M28&lt;&gt;""),"M",IF(AND(Planner!N27&lt;&gt;"",Planner!N29&lt;&gt;"",Planner!M28="",Planner!O28=""),"CL",IF(AND(Planner!M28&lt;&gt;"",Planner!O28&lt;&gt;"",Planner!N27="",Planner!N29=""),"RW",IF((SUM(IF(Planner!N27="",1,0),(IF(Planner!O28="",1,0)),(IF(Planner!N29="",1,0)),(IF(Planner!M28="",1,0))))&gt;2,"E",(IF(Planner!N27="","T","")&amp;(IF(Planner!N29="","B",""))&amp;(IF(Planner!M28="","L",""))&amp;(IF(Planner!O28="","R","")))))))))</f>
        <v/>
      </c>
      <c r="BY35" s="94" t="str">
        <f>IF(Planner!O28="","",IF(AND(Planner!O27="",Planner!O29="",Planner!N28="",Planner!P28=""),"S",IF(AND(Planner!O27&lt;&gt;"",Planner!P28&lt;&gt;"",Planner!O29&lt;&gt;"",Planner!N28&lt;&gt;""),"M",IF(AND(Planner!O27&lt;&gt;"",Planner!O29&lt;&gt;"",Planner!N28="",Planner!P28=""),"CL",IF(AND(Planner!N28&lt;&gt;"",Planner!P28&lt;&gt;"",Planner!O27="",Planner!O29=""),"RW",IF((SUM(IF(Planner!O27="",1,0),(IF(Planner!P28="",1,0)),(IF(Planner!O29="",1,0)),(IF(Planner!N28="",1,0))))&gt;2,"E",(IF(Planner!O27="","T","")&amp;(IF(Planner!O29="","B",""))&amp;(IF(Planner!N28="","L",""))&amp;(IF(Planner!P28="","R","")))))))))</f>
        <v/>
      </c>
      <c r="BZ35" s="94" t="str">
        <f>IF(Planner!P28="","",IF(AND(Planner!P27="",Planner!P29="",Planner!O28="",Planner!Q28=""),"S",IF(AND(Planner!P27&lt;&gt;"",Planner!Q28&lt;&gt;"",Planner!P29&lt;&gt;"",Planner!O28&lt;&gt;""),"M",IF(AND(Planner!P27&lt;&gt;"",Planner!P29&lt;&gt;"",Planner!O28="",Planner!Q28=""),"CL",IF(AND(Planner!O28&lt;&gt;"",Planner!Q28&lt;&gt;"",Planner!P27="",Planner!P29=""),"RW",IF((SUM(IF(Planner!P27="",1,0),(IF(Planner!Q28="",1,0)),(IF(Planner!P29="",1,0)),(IF(Planner!O28="",1,0))))&gt;2,"E",(IF(Planner!P27="","T","")&amp;(IF(Planner!P29="","B",""))&amp;(IF(Planner!O28="","L",""))&amp;(IF(Planner!Q28="","R","")))))))))</f>
        <v/>
      </c>
      <c r="CA35" s="94" t="str">
        <f>IF(Planner!Q28="","",IF(AND(Planner!Q27="",Planner!Q29="",Planner!P28="",Planner!R28=""),"S",IF(AND(Planner!Q27&lt;&gt;"",Planner!R28&lt;&gt;"",Planner!Q29&lt;&gt;"",Planner!P28&lt;&gt;""),"M",IF(AND(Planner!Q27&lt;&gt;"",Planner!Q29&lt;&gt;"",Planner!P28="",Planner!R28=""),"CL",IF(AND(Planner!P28&lt;&gt;"",Planner!R28&lt;&gt;"",Planner!Q27="",Planner!Q29=""),"RW",IF((SUM(IF(Planner!Q27="",1,0),(IF(Planner!R28="",1,0)),(IF(Planner!Q29="",1,0)),(IF(Planner!P28="",1,0))))&gt;2,"E",(IF(Planner!Q27="","T","")&amp;(IF(Planner!Q29="","B",""))&amp;(IF(Planner!P28="","L",""))&amp;(IF(Planner!R28="","R","")))))))))</f>
        <v/>
      </c>
      <c r="CB35" s="94" t="str">
        <f>IF(Planner!R28="","",IF(AND(Planner!R27="",Planner!R29="",Planner!Q28="",Planner!S28=""),"S",IF(AND(Planner!R27&lt;&gt;"",Planner!S28&lt;&gt;"",Planner!R29&lt;&gt;"",Planner!Q28&lt;&gt;""),"M",IF(AND(Planner!R27&lt;&gt;"",Planner!R29&lt;&gt;"",Planner!Q28="",Planner!S28=""),"CL",IF(AND(Planner!Q28&lt;&gt;"",Planner!S28&lt;&gt;"",Planner!R27="",Planner!R29=""),"RW",IF((SUM(IF(Planner!R27="",1,0),(IF(Planner!S28="",1,0)),(IF(Planner!R29="",1,0)),(IF(Planner!Q28="",1,0))))&gt;2,"E",(IF(Planner!R27="","T","")&amp;(IF(Planner!R29="","B",""))&amp;(IF(Planner!Q28="","L",""))&amp;(IF(Planner!S28="","R","")))))))))</f>
        <v/>
      </c>
      <c r="CC35" s="94" t="str">
        <f>IF(Planner!S28="","",IF(AND(Planner!S27="",Planner!S29="",Planner!R28="",Planner!T28=""),"S",IF(AND(Planner!S27&lt;&gt;"",Planner!T28&lt;&gt;"",Planner!S29&lt;&gt;"",Planner!R28&lt;&gt;""),"M",IF(AND(Planner!S27&lt;&gt;"",Planner!S29&lt;&gt;"",Planner!R28="",Planner!T28=""),"CL",IF(AND(Planner!R28&lt;&gt;"",Planner!T28&lt;&gt;"",Planner!S27="",Planner!S29=""),"RW",IF((SUM(IF(Planner!S27="",1,0),(IF(Planner!T28="",1,0)),(IF(Planner!S29="",1,0)),(IF(Planner!R28="",1,0))))&gt;2,"E",(IF(Planner!S27="","T","")&amp;(IF(Planner!S29="","B",""))&amp;(IF(Planner!R28="","L",""))&amp;(IF(Planner!T28="","R","")))))))))</f>
        <v/>
      </c>
      <c r="CD35" s="94" t="str">
        <f>IF(Planner!T28="","",IF(AND(Planner!T27="",Planner!T29="",Planner!S28="",Planner!U28=""),"S",IF(AND(Planner!T27&lt;&gt;"",Planner!U28&lt;&gt;"",Planner!T29&lt;&gt;"",Planner!S28&lt;&gt;""),"M",IF(AND(Planner!T27&lt;&gt;"",Planner!T29&lt;&gt;"",Planner!S28="",Planner!U28=""),"CL",IF(AND(Planner!S28&lt;&gt;"",Planner!U28&lt;&gt;"",Planner!T27="",Planner!T29=""),"RW",IF((SUM(IF(Planner!T27="",1,0),(IF(Planner!U28="",1,0)),(IF(Planner!T29="",1,0)),(IF(Planner!S28="",1,0))))&gt;2,"E",(IF(Planner!T27="","T","")&amp;(IF(Planner!T29="","B",""))&amp;(IF(Planner!S28="","L",""))&amp;(IF(Planner!U28="","R","")))))))))</f>
        <v/>
      </c>
      <c r="CE35" s="94" t="str">
        <f>IF(Planner!U28="","",IF(AND(Planner!U27="",Planner!U29="",Planner!T28="",Planner!V28=""),"S",IF(AND(Planner!U27&lt;&gt;"",Planner!V28&lt;&gt;"",Planner!U29&lt;&gt;"",Planner!T28&lt;&gt;""),"M",IF(AND(Planner!U27&lt;&gt;"",Planner!U29&lt;&gt;"",Planner!T28="",Planner!V28=""),"CL",IF(AND(Planner!T28&lt;&gt;"",Planner!V28&lt;&gt;"",Planner!U27="",Planner!U29=""),"RW",IF((SUM(IF(Planner!U27="",1,0),(IF(Planner!V28="",1,0)),(IF(Planner!U29="",1,0)),(IF(Planner!T28="",1,0))))&gt;2,"E",(IF(Planner!U27="","T","")&amp;(IF(Planner!U29="","B",""))&amp;(IF(Planner!T28="","L",""))&amp;(IF(Planner!V28="","R","")))))))))</f>
        <v/>
      </c>
      <c r="CF35" s="94" t="str">
        <f>IF(Planner!V28="","",IF(AND(Planner!V27="",Planner!V29="",Planner!U28="",Planner!W28=""),"S",IF(AND(Planner!V27&lt;&gt;"",Planner!W28&lt;&gt;"",Planner!V29&lt;&gt;"",Planner!U28&lt;&gt;""),"M",IF(AND(Planner!V27&lt;&gt;"",Planner!V29&lt;&gt;"",Planner!U28="",Planner!W28=""),"CL",IF(AND(Planner!U28&lt;&gt;"",Planner!W28&lt;&gt;"",Planner!V27="",Planner!V29=""),"RW",IF((SUM(IF(Planner!V27="",1,0),(IF(Planner!W28="",1,0)),(IF(Planner!V29="",1,0)),(IF(Planner!U28="",1,0))))&gt;2,"E",(IF(Planner!V27="","T","")&amp;(IF(Planner!V29="","B",""))&amp;(IF(Planner!U28="","L",""))&amp;(IF(Planner!W28="","R","")))))))))</f>
        <v/>
      </c>
      <c r="CG35" s="94" t="str">
        <f>IF(Planner!W28="","",IF(AND(Planner!W27="",Planner!W29="",Planner!V28="",Planner!X28=""),"S",IF(AND(Planner!W27&lt;&gt;"",Planner!X28&lt;&gt;"",Planner!W29&lt;&gt;"",Planner!V28&lt;&gt;""),"M",IF(AND(Planner!W27&lt;&gt;"",Planner!W29&lt;&gt;"",Planner!V28="",Planner!X28=""),"CL",IF(AND(Planner!V28&lt;&gt;"",Planner!X28&lt;&gt;"",Planner!W27="",Planner!W29=""),"RW",IF((SUM(IF(Planner!W27="",1,0),(IF(Planner!X28="",1,0)),(IF(Planner!W29="",1,0)),(IF(Planner!V28="",1,0))))&gt;2,"E",(IF(Planner!W27="","T","")&amp;(IF(Planner!W29="","B",""))&amp;(IF(Planner!V28="","L",""))&amp;(IF(Planner!X28="","R","")))))))))</f>
        <v/>
      </c>
      <c r="CH35" s="94" t="str">
        <f>IF(Planner!X28="","",IF(AND(Planner!X27="",Planner!X29="",Planner!W28="",Planner!Y28=""),"S",IF(AND(Planner!X27&lt;&gt;"",Planner!Y28&lt;&gt;"",Planner!X29&lt;&gt;"",Planner!W28&lt;&gt;""),"M",IF(AND(Planner!X27&lt;&gt;"",Planner!X29&lt;&gt;"",Planner!W28="",Planner!Y28=""),"CL",IF(AND(Planner!W28&lt;&gt;"",Planner!Y28&lt;&gt;"",Planner!X27="",Planner!X29=""),"RW",IF((SUM(IF(Planner!X27="",1,0),(IF(Planner!Y28="",1,0)),(IF(Planner!X29="",1,0)),(IF(Planner!W28="",1,0))))&gt;2,"E",(IF(Planner!X27="","T","")&amp;(IF(Planner!X29="","B",""))&amp;(IF(Planner!W28="","L",""))&amp;(IF(Planner!Y28="","R","")))))))))</f>
        <v/>
      </c>
      <c r="CI35" s="94" t="str">
        <f>IF(Planner!Y28="","",IF(AND(Planner!Y27="",Planner!Y29="",Planner!X28="",Planner!Z28=""),"S",IF(AND(Planner!Y27&lt;&gt;"",Planner!Z28&lt;&gt;"",Planner!Y29&lt;&gt;"",Planner!X28&lt;&gt;""),"M",IF(AND(Planner!Y27&lt;&gt;"",Planner!Y29&lt;&gt;"",Planner!X28="",Planner!Z28=""),"CL",IF(AND(Planner!X28&lt;&gt;"",Planner!Z28&lt;&gt;"",Planner!Y27="",Planner!Y29=""),"RW",IF((SUM(IF(Planner!Y27="",1,0),(IF(Planner!Z28="",1,0)),(IF(Planner!Y29="",1,0)),(IF(Planner!X28="",1,0))))&gt;2,"E",(IF(Planner!Y27="","T","")&amp;(IF(Planner!Y29="","B",""))&amp;(IF(Planner!X28="","L",""))&amp;(IF(Planner!Z28="","R","")))))))))</f>
        <v/>
      </c>
      <c r="CJ35" s="94" t="str">
        <f>IF(Planner!Z28="","",IF(AND(Planner!Z27="",Planner!Z29="",Planner!Y28="",Planner!AA28=""),"S",IF(AND(Planner!Z27&lt;&gt;"",Planner!AA28&lt;&gt;"",Planner!Z29&lt;&gt;"",Planner!Y28&lt;&gt;""),"M",IF(AND(Planner!Z27&lt;&gt;"",Planner!Z29&lt;&gt;"",Planner!Y28="",Planner!AA28=""),"CL",IF(AND(Planner!Y28&lt;&gt;"",Planner!AA28&lt;&gt;"",Planner!Z27="",Planner!Z29=""),"RW",IF((SUM(IF(Planner!Z27="",1,0),(IF(Planner!AA28="",1,0)),(IF(Planner!Z29="",1,0)),(IF(Planner!Y28="",1,0))))&gt;2,"E",(IF(Planner!Z27="","T","")&amp;(IF(Planner!Z29="","B",""))&amp;(IF(Planner!Y28="","L",""))&amp;(IF(Planner!AA28="","R","")))))))))</f>
        <v/>
      </c>
      <c r="CK35" s="94" t="str">
        <f>IF(Planner!AA28="","",IF(AND(Planner!AA27="",Planner!AA29="",Planner!Z28="",Planner!AB28=""),"S",IF(AND(Planner!AA27&lt;&gt;"",Planner!AB28&lt;&gt;"",Planner!AA29&lt;&gt;"",Planner!Z28&lt;&gt;""),"M",IF(AND(Planner!AA27&lt;&gt;"",Planner!AA29&lt;&gt;"",Planner!Z28="",Planner!AB28=""),"CL",IF(AND(Planner!Z28&lt;&gt;"",Planner!AB28&lt;&gt;"",Planner!AA27="",Planner!AA29=""),"RW",IF((SUM(IF(Planner!AA27="",1,0),(IF(Planner!AB28="",1,0)),(IF(Planner!AA29="",1,0)),(IF(Planner!Z28="",1,0))))&gt;2,"E",(IF(Planner!AA27="","T","")&amp;(IF(Planner!AA29="","B",""))&amp;(IF(Planner!Z28="","L",""))&amp;(IF(Planner!AB28="","R","")))))))))</f>
        <v/>
      </c>
      <c r="CL35" s="94" t="str">
        <f>IF(Planner!AB28="","",IF(AND(Planner!AB27="",Planner!AB29="",Planner!AA28="",Planner!AC28=""),"S",IF(AND(Planner!AB27&lt;&gt;"",Planner!AC28&lt;&gt;"",Planner!AB29&lt;&gt;"",Planner!AA28&lt;&gt;""),"M",IF(AND(Planner!AB27&lt;&gt;"",Planner!AB29&lt;&gt;"",Planner!AA28="",Planner!AC28=""),"CL",IF(AND(Planner!AA28&lt;&gt;"",Planner!AC28&lt;&gt;"",Planner!AB27="",Planner!AB29=""),"RW",IF((SUM(IF(Planner!AB27="",1,0),(IF(Planner!AC28="",1,0)),(IF(Planner!AB29="",1,0)),(IF(Planner!AA28="",1,0))))&gt;2,"E",(IF(Planner!AB27="","T","")&amp;(IF(Planner!AB29="","B",""))&amp;(IF(Planner!AA28="","L",""))&amp;(IF(Planner!AC28="","R","")))))))))</f>
        <v/>
      </c>
      <c r="CM35" s="94" t="str">
        <f>IF(Planner!AC28="","",IF(AND(Planner!AC27="",Planner!AC29="",Planner!AB28="",Planner!AD28=""),"S",IF(AND(Planner!AC27&lt;&gt;"",Planner!AD28&lt;&gt;"",Planner!AC29&lt;&gt;"",Planner!AB28&lt;&gt;""),"M",IF(AND(Planner!AC27&lt;&gt;"",Planner!AC29&lt;&gt;"",Planner!AB28="",Planner!AD28=""),"CL",IF(AND(Planner!AB28&lt;&gt;"",Planner!AD28&lt;&gt;"",Planner!AC27="",Planner!AC29=""),"RW",IF((SUM(IF(Planner!AC27="",1,0),(IF(Planner!AD28="",1,0)),(IF(Planner!AC29="",1,0)),(IF(Planner!AB28="",1,0))))&gt;2,"E",(IF(Planner!AC27="","T","")&amp;(IF(Planner!AC29="","B",""))&amp;(IF(Planner!AB28="","L",""))&amp;(IF(Planner!AD28="","R","")))))))))</f>
        <v/>
      </c>
      <c r="CN35" s="94" t="str">
        <f>IF(Planner!AD28="","",IF(AND(Planner!AD27="",Planner!AD29="",Planner!AC28="",Planner!AE28=""),"S",IF(AND(Planner!AD27&lt;&gt;"",Planner!AE28&lt;&gt;"",Planner!AD29&lt;&gt;"",Planner!AC28&lt;&gt;""),"M",IF(AND(Planner!AD27&lt;&gt;"",Planner!AD29&lt;&gt;"",Planner!AC28="",Planner!AE28=""),"CL",IF(AND(Planner!AC28&lt;&gt;"",Planner!AE28&lt;&gt;"",Planner!AD27="",Planner!AD29=""),"RW",IF((SUM(IF(Planner!AD27="",1,0),(IF(Planner!AE28="",1,0)),(IF(Planner!AD29="",1,0)),(IF(Planner!AC28="",1,0))))&gt;2,"E",(IF(Planner!AD27="","T","")&amp;(IF(Planner!AD29="","B",""))&amp;(IF(Planner!AC28="","L",""))&amp;(IF(Planner!AE28="","R","")))))))))</f>
        <v/>
      </c>
      <c r="CO35" s="94" t="str">
        <f>IF(Planner!AE28="","",IF(AND(Planner!AE27="",Planner!AE29="",Planner!AD28="",Planner!AF28=""),"S",IF(AND(Planner!AE27&lt;&gt;"",Planner!AF28&lt;&gt;"",Planner!AE29&lt;&gt;"",Planner!AD28&lt;&gt;""),"M",IF(AND(Planner!AE27&lt;&gt;"",Planner!AE29&lt;&gt;"",Planner!AD28="",Planner!AF28=""),"CL",IF(AND(Planner!AD28&lt;&gt;"",Planner!AF28&lt;&gt;"",Planner!AE27="",Planner!AE29=""),"RW",IF((SUM(IF(Planner!AE27="",1,0),(IF(Planner!AF28="",1,0)),(IF(Planner!AE29="",1,0)),(IF(Planner!AD28="",1,0))))&gt;2,"E",(IF(Planner!AE27="","T","")&amp;(IF(Planner!AE29="","B",""))&amp;(IF(Planner!AD28="","L",""))&amp;(IF(Planner!AF28="","R","")))))))))</f>
        <v/>
      </c>
      <c r="CP35" s="94" t="str">
        <f>IF(Planner!AF28="","",IF(AND(Planner!AF27="",Planner!AF29="",Planner!AE28="",Planner!AG28=""),"S",IF(AND(Planner!AF27&lt;&gt;"",Planner!AG28&lt;&gt;"",Planner!AF29&lt;&gt;"",Planner!AE28&lt;&gt;""),"M",IF(AND(Planner!AF27&lt;&gt;"",Planner!AF29&lt;&gt;"",Planner!AE28="",Planner!AG28=""),"CL",IF(AND(Planner!AE28&lt;&gt;"",Planner!AG28&lt;&gt;"",Planner!AF27="",Planner!AF29=""),"RW",IF((SUM(IF(Planner!AF27="",1,0),(IF(Planner!AG28="",1,0)),(IF(Planner!AF29="",1,0)),(IF(Planner!AE28="",1,0))))&gt;2,"E",(IF(Planner!AF27="","T","")&amp;(IF(Planner!AF29="","B",""))&amp;(IF(Planner!AE28="","L",""))&amp;(IF(Planner!AG28="","R","")))))))))</f>
        <v/>
      </c>
      <c r="CQ35" s="94" t="str">
        <f>IF(Planner!AG28="","",IF(AND(Planner!AG27="",Planner!AG29="",Planner!AF28="",Planner!AH28=""),"S",IF(AND(Planner!AG27&lt;&gt;"",Planner!AH28&lt;&gt;"",Planner!AG29&lt;&gt;"",Planner!AF28&lt;&gt;""),"M",IF(AND(Planner!AG27&lt;&gt;"",Planner!AG29&lt;&gt;"",Planner!AF28="",Planner!AH28=""),"CL",IF(AND(Planner!AF28&lt;&gt;"",Planner!AH28&lt;&gt;"",Planner!AG27="",Planner!AG29=""),"RW",IF((SUM(IF(Planner!AG27="",1,0),(IF(Planner!AH28="",1,0)),(IF(Planner!AG29="",1,0)),(IF(Planner!AF28="",1,0))))&gt;2,"E",(IF(Planner!AG27="","T","")&amp;(IF(Planner!AG29="","B",""))&amp;(IF(Planner!AF28="","L",""))&amp;(IF(Planner!AH28="","R","")))))))))</f>
        <v/>
      </c>
      <c r="CR35" s="94" t="str">
        <f>IF(Planner!AH28="","",IF(AND(Planner!AH27="",Planner!AH29="",Planner!AG28="",Planner!AI28=""),"S",IF(AND(Planner!AH27&lt;&gt;"",Planner!AI28&lt;&gt;"",Planner!AH29&lt;&gt;"",Planner!AG28&lt;&gt;""),"M",IF(AND(Planner!AH27&lt;&gt;"",Planner!AH29&lt;&gt;"",Planner!AG28="",Planner!AI28=""),"CL",IF(AND(Planner!AG28&lt;&gt;"",Planner!AI28&lt;&gt;"",Planner!AH27="",Planner!AH29=""),"RW",IF((SUM(IF(Planner!AH27="",1,0),(IF(Planner!AI28="",1,0)),(IF(Planner!AH29="",1,0)),(IF(Planner!AG28="",1,0))))&gt;2,"E",(IF(Planner!AH27="","T","")&amp;(IF(Planner!AH29="","B",""))&amp;(IF(Planner!AG28="","L",""))&amp;(IF(Planner!AI28="","R","")))))))))</f>
        <v/>
      </c>
      <c r="CS35" s="94" t="str">
        <f>IF(Planner!AI28="","",IF(AND(Planner!AI27="",Planner!AI29="",Planner!AH28="",Planner!AJ28=""),"S",IF(AND(Planner!AI27&lt;&gt;"",Planner!AJ28&lt;&gt;"",Planner!AI29&lt;&gt;"",Planner!AH28&lt;&gt;""),"M",IF(AND(Planner!AI27&lt;&gt;"",Planner!AI29&lt;&gt;"",Planner!AH28="",Planner!AJ28=""),"CL",IF(AND(Planner!AH28&lt;&gt;"",Planner!AJ28&lt;&gt;"",Planner!AI27="",Planner!AI29=""),"RW",IF((SUM(IF(Planner!AI27="",1,0),(IF(Planner!AJ28="",1,0)),(IF(Planner!AI29="",1,0)),(IF(Planner!AH28="",1,0))))&gt;2,"E",(IF(Planner!AI27="","T","")&amp;(IF(Planner!AI29="","B",""))&amp;(IF(Planner!AH28="","L",""))&amp;(IF(Planner!AJ28="","R","")))))))))</f>
        <v/>
      </c>
      <c r="CT35" s="94" t="str">
        <f>IF(Planner!AJ28="","",IF(AND(Planner!AJ27="",Planner!AJ29="",Planner!AI28="",Planner!AK28=""),"S",IF(AND(Planner!AJ27&lt;&gt;"",Planner!AK28&lt;&gt;"",Planner!AJ29&lt;&gt;"",Planner!AI28&lt;&gt;""),"M",IF(AND(Planner!AJ27&lt;&gt;"",Planner!AJ29&lt;&gt;"",Planner!AI28="",Planner!AK28=""),"CL",IF(AND(Planner!AI28&lt;&gt;"",Planner!AK28&lt;&gt;"",Planner!AJ27="",Planner!AJ29=""),"RW",IF((SUM(IF(Planner!AJ27="",1,0),(IF(Planner!AK28="",1,0)),(IF(Planner!AJ29="",1,0)),(IF(Planner!AI28="",1,0))))&gt;2,"E",(IF(Planner!AJ27="","T","")&amp;(IF(Planner!AJ29="","B",""))&amp;(IF(Planner!AI28="","L",""))&amp;(IF(Planner!AK28="","R","")))))))))</f>
        <v/>
      </c>
      <c r="CU35" s="94" t="str">
        <f>IF(Planner!AK28="","",IF(AND(Planner!AK27="",Planner!AK29="",Planner!AJ28="",Planner!AL28=""),"S",IF(AND(Planner!AK27&lt;&gt;"",Planner!AL28&lt;&gt;"",Planner!AK29&lt;&gt;"",Planner!AJ28&lt;&gt;""),"M",IF(AND(Planner!AK27&lt;&gt;"",Planner!AK29&lt;&gt;"",Planner!AJ28="",Planner!AL28=""),"CL",IF(AND(Planner!AJ28&lt;&gt;"",Planner!AL28&lt;&gt;"",Planner!AK27="",Planner!AK29=""),"RW",IF((SUM(IF(Planner!AK27="",1,0),(IF(Planner!AL28="",1,0)),(IF(Planner!AK29="",1,0)),(IF(Planner!AJ28="",1,0))))&gt;2,"E",(IF(Planner!AK27="","T","")&amp;(IF(Planner!AK29="","B",""))&amp;(IF(Planner!AJ28="","L",""))&amp;(IF(Planner!AL28="","R","")))))))))</f>
        <v/>
      </c>
      <c r="CV35" s="94" t="str">
        <f>IF(Planner!AL28="","",IF(AND(Planner!AL27="",Planner!AL29="",Planner!AK28="",Planner!AM28=""),"S",IF(AND(Planner!AL27&lt;&gt;"",Planner!AM28&lt;&gt;"",Planner!AL29&lt;&gt;"",Planner!AK28&lt;&gt;""),"M",IF(AND(Planner!AL27&lt;&gt;"",Planner!AL29&lt;&gt;"",Planner!AK28="",Planner!AM28=""),"CL",IF(AND(Planner!AK28&lt;&gt;"",Planner!AM28&lt;&gt;"",Planner!AL27="",Planner!AL29=""),"RW",IF((SUM(IF(Planner!AL27="",1,0),(IF(Planner!AM28="",1,0)),(IF(Planner!AL29="",1,0)),(IF(Planner!AK28="",1,0))))&gt;2,"E",(IF(Planner!AL27="","T","")&amp;(IF(Planner!AL29="","B",""))&amp;(IF(Planner!AK28="","L",""))&amp;(IF(Planner!AM28="","R","")))))))))</f>
        <v/>
      </c>
      <c r="CW35" s="94" t="str">
        <f>IF(Planner!AM28="","",IF(AND(Planner!AM27="",Planner!AM29="",Planner!AL28="",Planner!AN28=""),"S",IF(AND(Planner!AM27&lt;&gt;"",Planner!AN28&lt;&gt;"",Planner!AM29&lt;&gt;"",Planner!AL28&lt;&gt;""),"M",IF(AND(Planner!AM27&lt;&gt;"",Planner!AM29&lt;&gt;"",Planner!AL28="",Planner!AN28=""),"CL",IF(AND(Planner!AL28&lt;&gt;"",Planner!AN28&lt;&gt;"",Planner!AM27="",Planner!AM29=""),"RW",IF((SUM(IF(Planner!AM27="",1,0),(IF(Planner!AN28="",1,0)),(IF(Planner!AM29="",1,0)),(IF(Planner!AL28="",1,0))))&gt;2,"E",(IF(Planner!AM27="","T","")&amp;(IF(Planner!AM29="","B",""))&amp;(IF(Planner!AL28="","L",""))&amp;(IF(Planner!AN28="","R","")))))))))</f>
        <v/>
      </c>
      <c r="CX35" s="94" t="str">
        <f>IF(Planner!AN28="","",IF(AND(Planner!AN27="",Planner!AN29="",Planner!AM28="",Planner!AO28=""),"S",IF(AND(Planner!AN27&lt;&gt;"",Planner!AO28&lt;&gt;"",Planner!AN29&lt;&gt;"",Planner!AM28&lt;&gt;""),"M",IF(AND(Planner!AN27&lt;&gt;"",Planner!AN29&lt;&gt;"",Planner!AM28="",Planner!AO28=""),"CL",IF(AND(Planner!AM28&lt;&gt;"",Planner!AO28&lt;&gt;"",Planner!AN27="",Planner!AN29=""),"RW",IF((SUM(IF(Planner!AN27="",1,0),(IF(Planner!AO28="",1,0)),(IF(Planner!AN29="",1,0)),(IF(Planner!AM28="",1,0))))&gt;2,"E",(IF(Planner!AN27="","T","")&amp;(IF(Planner!AN29="","B",""))&amp;(IF(Planner!AM28="","L",""))&amp;(IF(Planner!AO28="","R","")))))))))</f>
        <v/>
      </c>
      <c r="CY35" s="94" t="str">
        <f>IF(Planner!AO28="","",IF(AND(Planner!AO27="",Planner!AO29="",Planner!AN28="",Planner!AP28=""),"S",IF(AND(Planner!AO27&lt;&gt;"",Planner!AP28&lt;&gt;"",Planner!AO29&lt;&gt;"",Planner!AN28&lt;&gt;""),"M",IF(AND(Planner!AO27&lt;&gt;"",Planner!AO29&lt;&gt;"",Planner!AN28="",Planner!AP28=""),"CL",IF(AND(Planner!AN28&lt;&gt;"",Planner!AP28&lt;&gt;"",Planner!AO27="",Planner!AO29=""),"RW",IF((SUM(IF(Planner!AO27="",1,0),(IF(Planner!AP28="",1,0)),(IF(Planner!AO29="",1,0)),(IF(Planner!AN28="",1,0))))&gt;2,"E",(IF(Planner!AO27="","T","")&amp;(IF(Planner!AO29="","B",""))&amp;(IF(Planner!AN28="","L",""))&amp;(IF(Planner!AP28="","R","")))))))))</f>
        <v/>
      </c>
      <c r="CZ35" s="94" t="str">
        <f>IF(Planner!AP28="","",IF(AND(Planner!AP27="",Planner!AP29="",Planner!AO28="",Planner!AQ28=""),"S",IF(AND(Planner!AP27&lt;&gt;"",Planner!AQ28&lt;&gt;"",Planner!AP29&lt;&gt;"",Planner!AO28&lt;&gt;""),"M",IF(AND(Planner!AP27&lt;&gt;"",Planner!AP29&lt;&gt;"",Planner!AO28="",Planner!AQ28=""),"CL",IF(AND(Planner!AO28&lt;&gt;"",Planner!AQ28&lt;&gt;"",Planner!AP27="",Planner!AP29=""),"RW",IF((SUM(IF(Planner!AP27="",1,0),(IF(Planner!AQ28="",1,0)),(IF(Planner!AP29="",1,0)),(IF(Planner!AO28="",1,0))))&gt;2,"E",(IF(Planner!AP27="","T","")&amp;(IF(Planner!AP29="","B",""))&amp;(IF(Planner!AO28="","L",""))&amp;(IF(Planner!AQ28="","R","")))))))))</f>
        <v/>
      </c>
      <c r="DA35" s="94" t="str">
        <f>IF(Planner!AQ28="","",IF(AND(Planner!AQ27="",Planner!AQ29="",Planner!AP28="",Planner!AR28=""),"S",IF(AND(Planner!AQ27&lt;&gt;"",Planner!AR28&lt;&gt;"",Planner!AQ29&lt;&gt;"",Planner!AP28&lt;&gt;""),"M",IF(AND(Planner!AQ27&lt;&gt;"",Planner!AQ29&lt;&gt;"",Planner!AP28="",Planner!AR28=""),"CL",IF(AND(Planner!AP28&lt;&gt;"",Planner!AR28&lt;&gt;"",Planner!AQ27="",Planner!AQ29=""),"RW",IF((SUM(IF(Planner!AQ27="",1,0),(IF(Planner!AR28="",1,0)),(IF(Planner!AQ29="",1,0)),(IF(Planner!AP28="",1,0))))&gt;2,"E",(IF(Planner!AQ27="","T","")&amp;(IF(Planner!AQ29="","B",""))&amp;(IF(Planner!AP28="","L",""))&amp;(IF(Planner!AR28="","R","")))))))))</f>
        <v/>
      </c>
      <c r="DB35" s="94" t="str">
        <f>IF(Planner!AR28="","",IF(AND(Planner!AR27="",Planner!AR29="",Planner!AQ28="",Planner!AS28=""),"S",IF(AND(Planner!AR27&lt;&gt;"",Planner!AS28&lt;&gt;"",Planner!AR29&lt;&gt;"",Planner!AQ28&lt;&gt;""),"M",IF(AND(Planner!AR27&lt;&gt;"",Planner!AR29&lt;&gt;"",Planner!AQ28="",Planner!AS28=""),"CL",IF(AND(Planner!AQ28&lt;&gt;"",Planner!AS28&lt;&gt;"",Planner!AR27="",Planner!AR29=""),"RW",IF((SUM(IF(Planner!AR27="",1,0),(IF(Planner!AS28="",1,0)),(IF(Planner!AR29="",1,0)),(IF(Planner!AQ28="",1,0))))&gt;2,"E",(IF(Planner!AR27="","T","")&amp;(IF(Planner!AR29="","B",""))&amp;(IF(Planner!AQ28="","L",""))&amp;(IF(Planner!AS28="","R","")))))))))</f>
        <v/>
      </c>
      <c r="DC35" s="94" t="str">
        <f>IF(Planner!AS28="","",IF(AND(Planner!AS27="",Planner!AS29="",Planner!AR28="",Planner!AT28=""),"S",IF(AND(Planner!AS27&lt;&gt;"",Planner!AT28&lt;&gt;"",Planner!AS29&lt;&gt;"",Planner!AR28&lt;&gt;""),"M",IF(AND(Planner!AS27&lt;&gt;"",Planner!AS29&lt;&gt;"",Planner!AR28="",Planner!AT28=""),"CL",IF(AND(Planner!AR28&lt;&gt;"",Planner!AT28&lt;&gt;"",Planner!AS27="",Planner!AS29=""),"RW",IF((SUM(IF(Planner!AS27="",1,0),(IF(Planner!AT28="",1,0)),(IF(Planner!AS29="",1,0)),(IF(Planner!AR28="",1,0))))&gt;2,"E",(IF(Planner!AS27="","T","")&amp;(IF(Planner!AS29="","B",""))&amp;(IF(Planner!AR28="","L",""))&amp;(IF(Planner!AT28="","R","")))))))))</f>
        <v/>
      </c>
      <c r="DD35" s="94" t="str">
        <f>IF(Planner!AT28="","",IF(AND(Planner!AT27="",Planner!AT29="",Planner!AS28="",Planner!AU28=""),"S",IF(AND(Planner!AT27&lt;&gt;"",Planner!AU28&lt;&gt;"",Planner!AT29&lt;&gt;"",Planner!AS28&lt;&gt;""),"M",IF(AND(Planner!AT27&lt;&gt;"",Planner!AT29&lt;&gt;"",Planner!AS28="",Planner!AU28=""),"CL",IF(AND(Planner!AS28&lt;&gt;"",Planner!AU28&lt;&gt;"",Planner!AT27="",Planner!AT29=""),"RW",IF((SUM(IF(Planner!AT27="",1,0),(IF(Planner!AU28="",1,0)),(IF(Planner!AT29="",1,0)),(IF(Planner!AS28="",1,0))))&gt;2,"E",(IF(Planner!AT27="","T","")&amp;(IF(Planner!AT29="","B",""))&amp;(IF(Planner!AS28="","L",""))&amp;(IF(Planner!AU28="","R","")))))))))</f>
        <v/>
      </c>
      <c r="DE35" s="94" t="str">
        <f>IF(Planner!AU28="","",IF(AND(Planner!AU27="",Planner!AU29="",Planner!AT28="",Planner!AV28=""),"S",IF(AND(Planner!AU27&lt;&gt;"",Planner!AV28&lt;&gt;"",Planner!AU29&lt;&gt;"",Planner!AT28&lt;&gt;""),"M",IF(AND(Planner!AU27&lt;&gt;"",Planner!AU29&lt;&gt;"",Planner!AT28="",Planner!AV28=""),"CL",IF(AND(Planner!AT28&lt;&gt;"",Planner!AV28&lt;&gt;"",Planner!AU27="",Planner!AU29=""),"RW",IF((SUM(IF(Planner!AU27="",1,0),(IF(Planner!AV28="",1,0)),(IF(Planner!AU29="",1,0)),(IF(Planner!AT28="",1,0))))&gt;2,"E",(IF(Planner!AU27="","T","")&amp;(IF(Planner!AU29="","B",""))&amp;(IF(Planner!AT28="","L",""))&amp;(IF(Planner!AV28="","R","")))))))))</f>
        <v/>
      </c>
      <c r="DF35" s="94" t="str">
        <f>IF(Planner!AV28="","",IF(AND(Planner!AV27="",Planner!AV29="",Planner!AU28="",Planner!AW28=""),"S",IF(AND(Planner!AV27&lt;&gt;"",Planner!AW28&lt;&gt;"",Planner!AV29&lt;&gt;"",Planner!AU28&lt;&gt;""),"M",IF(AND(Planner!AV27&lt;&gt;"",Planner!AV29&lt;&gt;"",Planner!AU28="",Planner!AW28=""),"CL",IF(AND(Planner!AU28&lt;&gt;"",Planner!AW28&lt;&gt;"",Planner!AV27="",Planner!AV29=""),"RW",IF((SUM(IF(Planner!AV27="",1,0),(IF(Planner!AW28="",1,0)),(IF(Planner!AV29="",1,0)),(IF(Planner!AU28="",1,0))))&gt;2,"E",(IF(Planner!AV27="","T","")&amp;(IF(Planner!AV29="","B",""))&amp;(IF(Planner!AU28="","L",""))&amp;(IF(Planner!AW28="","R","")))))))))</f>
        <v/>
      </c>
      <c r="DG35" s="94" t="str">
        <f>IF(Planner!AW28="","",IF(AND(Planner!AW27="",Planner!AW29="",Planner!AV28="",Planner!AX28=""),"S",IF(AND(Planner!AW27&lt;&gt;"",Planner!AX28&lt;&gt;"",Planner!AW29&lt;&gt;"",Planner!AV28&lt;&gt;""),"M",IF(AND(Planner!AW27&lt;&gt;"",Planner!AW29&lt;&gt;"",Planner!AV28="",Planner!AX28=""),"CL",IF(AND(Planner!AV28&lt;&gt;"",Planner!AX28&lt;&gt;"",Planner!AW27="",Planner!AW29=""),"RW",IF((SUM(IF(Planner!AW27="",1,0),(IF(Planner!AX28="",1,0)),(IF(Planner!AW29="",1,0)),(IF(Planner!AV28="",1,0))))&gt;2,"E",(IF(Planner!AW27="","T","")&amp;(IF(Planner!AW29="","B",""))&amp;(IF(Planner!AV28="","L",""))&amp;(IF(Planner!AX28="","R","")))))))))</f>
        <v/>
      </c>
      <c r="DH35" s="94" t="str">
        <f>IF(Planner!AX28="","",IF(AND(Planner!AX27="",Planner!AX29="",Planner!AW28="",Planner!AY28=""),"S",IF(AND(Planner!AX27&lt;&gt;"",Planner!AY28&lt;&gt;"",Planner!AX29&lt;&gt;"",Planner!AW28&lt;&gt;""),"M",IF(AND(Planner!AX27&lt;&gt;"",Planner!AX29&lt;&gt;"",Planner!AW28="",Planner!AY28=""),"CL",IF(AND(Planner!AW28&lt;&gt;"",Planner!AY28&lt;&gt;"",Planner!AX27="",Planner!AX29=""),"RW",IF((SUM(IF(Planner!AX27="",1,0),(IF(Planner!AY28="",1,0)),(IF(Planner!AX29="",1,0)),(IF(Planner!AW28="",1,0))))&gt;2,"E",(IF(Planner!AX27="","T","")&amp;(IF(Planner!AX29="","B",""))&amp;(IF(Planner!AW28="","L",""))&amp;(IF(Planner!AY28="","R","")))))))))</f>
        <v/>
      </c>
      <c r="DI35" s="94" t="str">
        <f>IF(Planner!AY28="","",IF(AND(Planner!AY27="",Planner!AY29="",Planner!AX28="",Planner!AZ28=""),"S",IF(AND(Planner!AY27&lt;&gt;"",Planner!AZ28&lt;&gt;"",Planner!AY29&lt;&gt;"",Planner!AX28&lt;&gt;""),"M",IF(AND(Planner!AY27&lt;&gt;"",Planner!AY29&lt;&gt;"",Planner!AX28="",Planner!AZ28=""),"CL",IF(AND(Planner!AX28&lt;&gt;"",Planner!AZ28&lt;&gt;"",Planner!AY27="",Planner!AY29=""),"RW",IF((SUM(IF(Planner!AY27="",1,0),(IF(Planner!AZ28="",1,0)),(IF(Planner!AY29="",1,0)),(IF(Planner!AX28="",1,0))))&gt;2,"E",(IF(Planner!AY27="","T","")&amp;(IF(Planner!AY29="","B",""))&amp;(IF(Planner!AX28="","L",""))&amp;(IF(Planner!AZ28="","R","")))))))))</f>
        <v/>
      </c>
      <c r="DK35" s="94" t="str">
        <f t="shared" si="52"/>
        <v/>
      </c>
      <c r="DL35" s="94" t="str">
        <f t="shared" si="53"/>
        <v/>
      </c>
      <c r="DM35" s="94" t="str">
        <f t="shared" si="54"/>
        <v/>
      </c>
      <c r="DN35" s="94" t="str">
        <f t="shared" si="55"/>
        <v/>
      </c>
      <c r="DO35" s="94" t="str">
        <f t="shared" si="56"/>
        <v/>
      </c>
      <c r="DP35" s="94" t="str">
        <f t="shared" si="57"/>
        <v/>
      </c>
      <c r="DQ35" s="94" t="str">
        <f t="shared" si="58"/>
        <v/>
      </c>
      <c r="DR35" s="94" t="str">
        <f t="shared" si="59"/>
        <v/>
      </c>
      <c r="DS35" s="94" t="str">
        <f t="shared" si="60"/>
        <v/>
      </c>
      <c r="DT35" s="94" t="str">
        <f t="shared" si="61"/>
        <v/>
      </c>
      <c r="DU35" s="94" t="str">
        <f t="shared" si="62"/>
        <v/>
      </c>
      <c r="DV35" s="94" t="str">
        <f t="shared" si="63"/>
        <v/>
      </c>
      <c r="DW35" s="94" t="str">
        <f t="shared" si="64"/>
        <v/>
      </c>
      <c r="DX35" s="94" t="str">
        <f t="shared" si="65"/>
        <v/>
      </c>
      <c r="DY35" s="94" t="str">
        <f t="shared" si="66"/>
        <v/>
      </c>
      <c r="DZ35" s="94" t="str">
        <f t="shared" si="67"/>
        <v/>
      </c>
      <c r="EA35" s="94" t="str">
        <f t="shared" si="68"/>
        <v/>
      </c>
      <c r="EB35" s="94" t="str">
        <f t="shared" si="69"/>
        <v/>
      </c>
      <c r="EC35" s="94" t="str">
        <f t="shared" si="70"/>
        <v/>
      </c>
      <c r="ED35" s="94" t="str">
        <f t="shared" si="71"/>
        <v/>
      </c>
      <c r="EE35" s="94" t="str">
        <f t="shared" si="72"/>
        <v/>
      </c>
      <c r="EF35" s="94" t="str">
        <f t="shared" si="73"/>
        <v/>
      </c>
      <c r="EG35" s="94" t="str">
        <f t="shared" si="74"/>
        <v/>
      </c>
      <c r="EH35" s="94" t="str">
        <f t="shared" si="75"/>
        <v/>
      </c>
      <c r="EI35" s="94" t="str">
        <f t="shared" si="76"/>
        <v/>
      </c>
      <c r="EJ35" s="94" t="str">
        <f t="shared" si="77"/>
        <v/>
      </c>
      <c r="EK35" s="94" t="str">
        <f t="shared" si="78"/>
        <v/>
      </c>
      <c r="EL35" s="94" t="str">
        <f t="shared" si="79"/>
        <v/>
      </c>
      <c r="EM35" s="94" t="str">
        <f t="shared" si="80"/>
        <v/>
      </c>
      <c r="EN35" s="94" t="str">
        <f t="shared" si="81"/>
        <v/>
      </c>
      <c r="EO35" s="94" t="str">
        <f t="shared" si="82"/>
        <v/>
      </c>
      <c r="EP35" s="94" t="str">
        <f t="shared" si="83"/>
        <v/>
      </c>
      <c r="EQ35" s="94" t="str">
        <f t="shared" si="84"/>
        <v/>
      </c>
      <c r="ER35" s="94" t="str">
        <f t="shared" si="85"/>
        <v/>
      </c>
      <c r="ES35" s="94" t="str">
        <f t="shared" si="86"/>
        <v/>
      </c>
      <c r="ET35" s="94" t="str">
        <f t="shared" si="87"/>
        <v/>
      </c>
      <c r="EU35" s="94" t="str">
        <f t="shared" si="88"/>
        <v/>
      </c>
      <c r="EV35" s="94" t="str">
        <f t="shared" si="89"/>
        <v/>
      </c>
      <c r="EW35" s="94" t="str">
        <f t="shared" si="90"/>
        <v/>
      </c>
      <c r="EX35" s="94" t="str">
        <f t="shared" si="91"/>
        <v/>
      </c>
      <c r="EY35" s="94" t="str">
        <f t="shared" si="92"/>
        <v/>
      </c>
      <c r="EZ35" s="94" t="str">
        <f t="shared" si="93"/>
        <v/>
      </c>
      <c r="FA35" s="94" t="str">
        <f t="shared" si="94"/>
        <v/>
      </c>
      <c r="FB35" s="94" t="str">
        <f t="shared" si="95"/>
        <v/>
      </c>
      <c r="FC35" s="94" t="str">
        <f t="shared" si="96"/>
        <v/>
      </c>
      <c r="FD35" s="94" t="str">
        <f t="shared" si="97"/>
        <v/>
      </c>
      <c r="FE35" s="94" t="str">
        <f t="shared" si="98"/>
        <v/>
      </c>
      <c r="FF35" s="94" t="str">
        <f t="shared" si="99"/>
        <v/>
      </c>
      <c r="FG35" s="94" t="str">
        <f t="shared" si="100"/>
        <v/>
      </c>
      <c r="FH35" s="94" t="str">
        <f t="shared" si="101"/>
        <v/>
      </c>
    </row>
    <row r="36" spans="2:164" x14ac:dyDescent="0.25">
      <c r="B36" s="94" t="str">
        <f t="shared" si="2"/>
        <v/>
      </c>
      <c r="C36" s="94" t="str">
        <f t="shared" si="3"/>
        <v/>
      </c>
      <c r="D36" s="94" t="str">
        <f t="shared" si="4"/>
        <v/>
      </c>
      <c r="E36" s="94" t="str">
        <f t="shared" si="5"/>
        <v/>
      </c>
      <c r="F36" s="94" t="str">
        <f t="shared" si="6"/>
        <v/>
      </c>
      <c r="G36" s="94" t="str">
        <f t="shared" si="7"/>
        <v/>
      </c>
      <c r="H36" s="94" t="str">
        <f t="shared" si="8"/>
        <v/>
      </c>
      <c r="I36" s="94" t="str">
        <f t="shared" si="9"/>
        <v/>
      </c>
      <c r="J36" s="94" t="str">
        <f t="shared" si="10"/>
        <v/>
      </c>
      <c r="K36" s="94" t="str">
        <f t="shared" si="11"/>
        <v/>
      </c>
      <c r="L36" s="94" t="str">
        <f t="shared" si="12"/>
        <v/>
      </c>
      <c r="M36" s="94" t="str">
        <f t="shared" si="13"/>
        <v/>
      </c>
      <c r="N36" s="94" t="str">
        <f t="shared" si="14"/>
        <v/>
      </c>
      <c r="O36" s="94" t="str">
        <f t="shared" si="15"/>
        <v/>
      </c>
      <c r="P36" s="94" t="str">
        <f t="shared" si="16"/>
        <v/>
      </c>
      <c r="Q36" s="94" t="str">
        <f t="shared" si="17"/>
        <v/>
      </c>
      <c r="R36" s="94" t="str">
        <f t="shared" si="18"/>
        <v/>
      </c>
      <c r="S36" s="94" t="str">
        <f t="shared" si="19"/>
        <v/>
      </c>
      <c r="T36" s="94" t="str">
        <f t="shared" si="20"/>
        <v/>
      </c>
      <c r="U36" s="94" t="str">
        <f t="shared" si="21"/>
        <v/>
      </c>
      <c r="V36" s="94" t="str">
        <f t="shared" si="22"/>
        <v/>
      </c>
      <c r="W36" s="94" t="str">
        <f t="shared" si="23"/>
        <v/>
      </c>
      <c r="X36" s="94" t="str">
        <f t="shared" si="24"/>
        <v/>
      </c>
      <c r="Y36" s="94" t="str">
        <f t="shared" si="25"/>
        <v/>
      </c>
      <c r="Z36" s="94" t="str">
        <f t="shared" si="26"/>
        <v/>
      </c>
      <c r="AA36" s="94" t="str">
        <f t="shared" si="27"/>
        <v/>
      </c>
      <c r="AB36" s="94" t="str">
        <f t="shared" si="28"/>
        <v/>
      </c>
      <c r="AC36" s="94" t="str">
        <f t="shared" si="29"/>
        <v/>
      </c>
      <c r="AD36" s="94" t="str">
        <f t="shared" si="30"/>
        <v/>
      </c>
      <c r="AE36" s="94" t="str">
        <f t="shared" si="31"/>
        <v/>
      </c>
      <c r="AF36" s="94" t="str">
        <f t="shared" si="32"/>
        <v/>
      </c>
      <c r="AG36" s="94" t="str">
        <f t="shared" si="33"/>
        <v/>
      </c>
      <c r="AH36" s="94" t="str">
        <f t="shared" si="34"/>
        <v/>
      </c>
      <c r="AI36" s="94" t="str">
        <f t="shared" si="35"/>
        <v/>
      </c>
      <c r="AJ36" s="94" t="str">
        <f t="shared" si="36"/>
        <v/>
      </c>
      <c r="AK36" s="94" t="str">
        <f t="shared" si="37"/>
        <v/>
      </c>
      <c r="AL36" s="94" t="str">
        <f t="shared" si="38"/>
        <v/>
      </c>
      <c r="AM36" s="94" t="str">
        <f t="shared" si="39"/>
        <v/>
      </c>
      <c r="AN36" s="94" t="str">
        <f t="shared" si="40"/>
        <v/>
      </c>
      <c r="AO36" s="94" t="str">
        <f t="shared" si="41"/>
        <v/>
      </c>
      <c r="AP36" s="94" t="str">
        <f t="shared" si="42"/>
        <v/>
      </c>
      <c r="AQ36" s="94" t="str">
        <f t="shared" si="43"/>
        <v/>
      </c>
      <c r="AR36" s="94" t="str">
        <f t="shared" si="44"/>
        <v/>
      </c>
      <c r="AS36" s="94" t="str">
        <f t="shared" si="45"/>
        <v/>
      </c>
      <c r="AT36" s="94" t="str">
        <f t="shared" si="46"/>
        <v/>
      </c>
      <c r="AU36" s="94" t="str">
        <f t="shared" si="47"/>
        <v/>
      </c>
      <c r="AV36" s="94" t="str">
        <f t="shared" si="48"/>
        <v/>
      </c>
      <c r="AW36" s="94" t="str">
        <f t="shared" si="49"/>
        <v/>
      </c>
      <c r="AX36" s="94" t="str">
        <f t="shared" si="50"/>
        <v/>
      </c>
      <c r="AY36" s="94" t="str">
        <f t="shared" si="51"/>
        <v/>
      </c>
      <c r="AZ36" s="1"/>
      <c r="BA36" s="1"/>
      <c r="BB36" s="1"/>
      <c r="BL36" s="94" t="str">
        <f>IF(Planner!B29="","",IF(AND(Planner!B28="",Planner!B30="",Planner!A29="",Planner!C29=""),"S",IF(AND(Planner!B28&lt;&gt;"",Planner!C29&lt;&gt;"",Planner!B30&lt;&gt;"",Planner!A29&lt;&gt;""),"M",IF(AND(Planner!B28&lt;&gt;"",Planner!B30&lt;&gt;"",Planner!A29="",Planner!C29=""),"CL",IF(AND(Planner!A29&lt;&gt;"",Planner!C29&lt;&gt;"",Planner!B28="",Planner!B30=""),"RW",IF((SUM(IF(Planner!B28="",1,0),(IF(Planner!C29="",1,0)),(IF(Planner!B30="",1,0)),(IF(Planner!A29="",1,0))))&gt;2,"E",(IF(Planner!B28="","T","")&amp;(IF(Planner!B30="","B",""))&amp;(IF(Planner!A29="","L",""))&amp;(IF(Planner!C29="","R","")))))))))</f>
        <v/>
      </c>
      <c r="BM36" s="94" t="str">
        <f>IF(Planner!C29="","",IF(AND(Planner!C28="",Planner!C30="",Planner!B29="",Planner!D29=""),"S",IF(AND(Planner!C28&lt;&gt;"",Planner!D29&lt;&gt;"",Planner!C30&lt;&gt;"",Planner!B29&lt;&gt;""),"M",IF(AND(Planner!C28&lt;&gt;"",Planner!C30&lt;&gt;"",Planner!B29="",Planner!D29=""),"CL",IF(AND(Planner!B29&lt;&gt;"",Planner!D29&lt;&gt;"",Planner!C28="",Planner!C30=""),"RW",IF((SUM(IF(Planner!C28="",1,0),(IF(Planner!D29="",1,0)),(IF(Planner!C30="",1,0)),(IF(Planner!B29="",1,0))))&gt;2,"E",(IF(Planner!C28="","T","")&amp;(IF(Planner!C30="","B",""))&amp;(IF(Planner!B29="","L",""))&amp;(IF(Planner!D29="","R","")))))))))</f>
        <v/>
      </c>
      <c r="BN36" s="94" t="str">
        <f>IF(Planner!D29="","",IF(AND(Planner!D28="",Planner!D30="",Planner!C29="",Planner!E29=""),"S",IF(AND(Planner!D28&lt;&gt;"",Planner!E29&lt;&gt;"",Planner!D30&lt;&gt;"",Planner!C29&lt;&gt;""),"M",IF(AND(Planner!D28&lt;&gt;"",Planner!D30&lt;&gt;"",Planner!C29="",Planner!E29=""),"CL",IF(AND(Planner!C29&lt;&gt;"",Planner!E29&lt;&gt;"",Planner!D28="",Planner!D30=""),"RW",IF((SUM(IF(Planner!D28="",1,0),(IF(Planner!E29="",1,0)),(IF(Planner!D30="",1,0)),(IF(Planner!C29="",1,0))))&gt;2,"E",(IF(Planner!D28="","T","")&amp;(IF(Planner!D30="","B",""))&amp;(IF(Planner!C29="","L",""))&amp;(IF(Planner!E29="","R","")))))))))</f>
        <v/>
      </c>
      <c r="BO36" s="94" t="str">
        <f>IF(Planner!E29="","",IF(AND(Planner!E28="",Planner!E30="",Planner!D29="",Planner!F29=""),"S",IF(AND(Planner!E28&lt;&gt;"",Planner!F29&lt;&gt;"",Planner!E30&lt;&gt;"",Planner!D29&lt;&gt;""),"M",IF(AND(Planner!E28&lt;&gt;"",Planner!E30&lt;&gt;"",Planner!D29="",Planner!F29=""),"CL",IF(AND(Planner!D29&lt;&gt;"",Planner!F29&lt;&gt;"",Planner!E28="",Planner!E30=""),"RW",IF((SUM(IF(Planner!E28="",1,0),(IF(Planner!F29="",1,0)),(IF(Planner!E30="",1,0)),(IF(Planner!D29="",1,0))))&gt;2,"E",(IF(Planner!E28="","T","")&amp;(IF(Planner!E30="","B",""))&amp;(IF(Planner!D29="","L",""))&amp;(IF(Planner!F29="","R","")))))))))</f>
        <v/>
      </c>
      <c r="BP36" s="94" t="str">
        <f>IF(Planner!F29="","",IF(AND(Planner!F28="",Planner!F30="",Planner!E29="",Planner!G29=""),"S",IF(AND(Planner!F28&lt;&gt;"",Planner!G29&lt;&gt;"",Planner!F30&lt;&gt;"",Planner!E29&lt;&gt;""),"M",IF(AND(Planner!F28&lt;&gt;"",Planner!F30&lt;&gt;"",Planner!E29="",Planner!G29=""),"CL",IF(AND(Planner!E29&lt;&gt;"",Planner!G29&lt;&gt;"",Planner!F28="",Planner!F30=""),"RW",IF((SUM(IF(Planner!F28="",1,0),(IF(Planner!G29="",1,0)),(IF(Planner!F30="",1,0)),(IF(Planner!E29="",1,0))))&gt;2,"E",(IF(Planner!F28="","T","")&amp;(IF(Planner!F30="","B",""))&amp;(IF(Planner!E29="","L",""))&amp;(IF(Planner!G29="","R","")))))))))</f>
        <v/>
      </c>
      <c r="BQ36" s="94" t="str">
        <f>IF(Planner!G29="","",IF(AND(Planner!G28="",Planner!G30="",Planner!F29="",Planner!H29=""),"S",IF(AND(Planner!G28&lt;&gt;"",Planner!H29&lt;&gt;"",Planner!G30&lt;&gt;"",Planner!F29&lt;&gt;""),"M",IF(AND(Planner!G28&lt;&gt;"",Planner!G30&lt;&gt;"",Planner!F29="",Planner!H29=""),"CL",IF(AND(Planner!F29&lt;&gt;"",Planner!H29&lt;&gt;"",Planner!G28="",Planner!G30=""),"RW",IF((SUM(IF(Planner!G28="",1,0),(IF(Planner!H29="",1,0)),(IF(Planner!G30="",1,0)),(IF(Planner!F29="",1,0))))&gt;2,"E",(IF(Planner!G28="","T","")&amp;(IF(Planner!G30="","B",""))&amp;(IF(Planner!F29="","L",""))&amp;(IF(Planner!H29="","R","")))))))))</f>
        <v/>
      </c>
      <c r="BR36" s="94" t="str">
        <f>IF(Planner!H29="","",IF(AND(Planner!H28="",Planner!H30="",Planner!G29="",Planner!I29=""),"S",IF(AND(Planner!H28&lt;&gt;"",Planner!I29&lt;&gt;"",Planner!H30&lt;&gt;"",Planner!G29&lt;&gt;""),"M",IF(AND(Planner!H28&lt;&gt;"",Planner!H30&lt;&gt;"",Planner!G29="",Planner!I29=""),"CL",IF(AND(Planner!G29&lt;&gt;"",Planner!I29&lt;&gt;"",Planner!H28="",Planner!H30=""),"RW",IF((SUM(IF(Planner!H28="",1,0),(IF(Planner!I29="",1,0)),(IF(Planner!H30="",1,0)),(IF(Planner!G29="",1,0))))&gt;2,"E",(IF(Planner!H28="","T","")&amp;(IF(Planner!H30="","B",""))&amp;(IF(Planner!G29="","L",""))&amp;(IF(Planner!I29="","R","")))))))))</f>
        <v/>
      </c>
      <c r="BS36" s="94" t="str">
        <f>IF(Planner!I29="","",IF(AND(Planner!I28="",Planner!I30="",Planner!H29="",Planner!J29=""),"S",IF(AND(Planner!I28&lt;&gt;"",Planner!J29&lt;&gt;"",Planner!I30&lt;&gt;"",Planner!H29&lt;&gt;""),"M",IF(AND(Planner!I28&lt;&gt;"",Planner!I30&lt;&gt;"",Planner!H29="",Planner!J29=""),"CL",IF(AND(Planner!H29&lt;&gt;"",Planner!J29&lt;&gt;"",Planner!I28="",Planner!I30=""),"RW",IF((SUM(IF(Planner!I28="",1,0),(IF(Planner!J29="",1,0)),(IF(Planner!I30="",1,0)),(IF(Planner!H29="",1,0))))&gt;2,"E",(IF(Planner!I28="","T","")&amp;(IF(Planner!I30="","B",""))&amp;(IF(Planner!H29="","L",""))&amp;(IF(Planner!J29="","R","")))))))))</f>
        <v/>
      </c>
      <c r="BT36" s="94" t="str">
        <f>IF(Planner!J29="","",IF(AND(Planner!J28="",Planner!J30="",Planner!I29="",Planner!K29=""),"S",IF(AND(Planner!J28&lt;&gt;"",Planner!K29&lt;&gt;"",Planner!J30&lt;&gt;"",Planner!I29&lt;&gt;""),"M",IF(AND(Planner!J28&lt;&gt;"",Planner!J30&lt;&gt;"",Planner!I29="",Planner!K29=""),"CL",IF(AND(Planner!I29&lt;&gt;"",Planner!K29&lt;&gt;"",Planner!J28="",Planner!J30=""),"RW",IF((SUM(IF(Planner!J28="",1,0),(IF(Planner!K29="",1,0)),(IF(Planner!J30="",1,0)),(IF(Planner!I29="",1,0))))&gt;2,"E",(IF(Planner!J28="","T","")&amp;(IF(Planner!J30="","B",""))&amp;(IF(Planner!I29="","L",""))&amp;(IF(Planner!K29="","R","")))))))))</f>
        <v/>
      </c>
      <c r="BU36" s="94" t="str">
        <f>IF(Planner!K29="","",IF(AND(Planner!K28="",Planner!K30="",Planner!J29="",Planner!L29=""),"S",IF(AND(Planner!K28&lt;&gt;"",Planner!L29&lt;&gt;"",Planner!K30&lt;&gt;"",Planner!J29&lt;&gt;""),"M",IF(AND(Planner!K28&lt;&gt;"",Planner!K30&lt;&gt;"",Planner!J29="",Planner!L29=""),"CL",IF(AND(Planner!J29&lt;&gt;"",Planner!L29&lt;&gt;"",Planner!K28="",Planner!K30=""),"RW",IF((SUM(IF(Planner!K28="",1,0),(IF(Planner!L29="",1,0)),(IF(Planner!K30="",1,0)),(IF(Planner!J29="",1,0))))&gt;2,"E",(IF(Planner!K28="","T","")&amp;(IF(Planner!K30="","B",""))&amp;(IF(Planner!J29="","L",""))&amp;(IF(Planner!L29="","R","")))))))))</f>
        <v/>
      </c>
      <c r="BV36" s="94" t="str">
        <f>IF(Planner!L29="","",IF(AND(Planner!L28="",Planner!L30="",Planner!K29="",Planner!M29=""),"S",IF(AND(Planner!L28&lt;&gt;"",Planner!M29&lt;&gt;"",Planner!L30&lt;&gt;"",Planner!K29&lt;&gt;""),"M",IF(AND(Planner!L28&lt;&gt;"",Planner!L30&lt;&gt;"",Planner!K29="",Planner!M29=""),"CL",IF(AND(Planner!K29&lt;&gt;"",Planner!M29&lt;&gt;"",Planner!L28="",Planner!L30=""),"RW",IF((SUM(IF(Planner!L28="",1,0),(IF(Planner!M29="",1,0)),(IF(Planner!L30="",1,0)),(IF(Planner!K29="",1,0))))&gt;2,"E",(IF(Planner!L28="","T","")&amp;(IF(Planner!L30="","B",""))&amp;(IF(Planner!K29="","L",""))&amp;(IF(Planner!M29="","R","")))))))))</f>
        <v/>
      </c>
      <c r="BW36" s="94" t="str">
        <f>IF(Planner!M29="","",IF(AND(Planner!M28="",Planner!M30="",Planner!L29="",Planner!N29=""),"S",IF(AND(Planner!M28&lt;&gt;"",Planner!N29&lt;&gt;"",Planner!M30&lt;&gt;"",Planner!L29&lt;&gt;""),"M",IF(AND(Planner!M28&lt;&gt;"",Planner!M30&lt;&gt;"",Planner!L29="",Planner!N29=""),"CL",IF(AND(Planner!L29&lt;&gt;"",Planner!N29&lt;&gt;"",Planner!M28="",Planner!M30=""),"RW",IF((SUM(IF(Planner!M28="",1,0),(IF(Planner!N29="",1,0)),(IF(Planner!M30="",1,0)),(IF(Planner!L29="",1,0))))&gt;2,"E",(IF(Planner!M28="","T","")&amp;(IF(Planner!M30="","B",""))&amp;(IF(Planner!L29="","L",""))&amp;(IF(Planner!N29="","R","")))))))))</f>
        <v/>
      </c>
      <c r="BX36" s="94" t="str">
        <f>IF(Planner!N29="","",IF(AND(Planner!N28="",Planner!N30="",Planner!M29="",Planner!O29=""),"S",IF(AND(Planner!N28&lt;&gt;"",Planner!O29&lt;&gt;"",Planner!N30&lt;&gt;"",Planner!M29&lt;&gt;""),"M",IF(AND(Planner!N28&lt;&gt;"",Planner!N30&lt;&gt;"",Planner!M29="",Planner!O29=""),"CL",IF(AND(Planner!M29&lt;&gt;"",Planner!O29&lt;&gt;"",Planner!N28="",Planner!N30=""),"RW",IF((SUM(IF(Planner!N28="",1,0),(IF(Planner!O29="",1,0)),(IF(Planner!N30="",1,0)),(IF(Planner!M29="",1,0))))&gt;2,"E",(IF(Planner!N28="","T","")&amp;(IF(Planner!N30="","B",""))&amp;(IF(Planner!M29="","L",""))&amp;(IF(Planner!O29="","R","")))))))))</f>
        <v/>
      </c>
      <c r="BY36" s="94" t="str">
        <f>IF(Planner!O29="","",IF(AND(Planner!O28="",Planner!O30="",Planner!N29="",Planner!P29=""),"S",IF(AND(Planner!O28&lt;&gt;"",Planner!P29&lt;&gt;"",Planner!O30&lt;&gt;"",Planner!N29&lt;&gt;""),"M",IF(AND(Planner!O28&lt;&gt;"",Planner!O30&lt;&gt;"",Planner!N29="",Planner!P29=""),"CL",IF(AND(Planner!N29&lt;&gt;"",Planner!P29&lt;&gt;"",Planner!O28="",Planner!O30=""),"RW",IF((SUM(IF(Planner!O28="",1,0),(IF(Planner!P29="",1,0)),(IF(Planner!O30="",1,0)),(IF(Planner!N29="",1,0))))&gt;2,"E",(IF(Planner!O28="","T","")&amp;(IF(Planner!O30="","B",""))&amp;(IF(Planner!N29="","L",""))&amp;(IF(Planner!P29="","R","")))))))))</f>
        <v/>
      </c>
      <c r="BZ36" s="94" t="str">
        <f>IF(Planner!P29="","",IF(AND(Planner!P28="",Planner!P30="",Planner!O29="",Planner!Q29=""),"S",IF(AND(Planner!P28&lt;&gt;"",Planner!Q29&lt;&gt;"",Planner!P30&lt;&gt;"",Planner!O29&lt;&gt;""),"M",IF(AND(Planner!P28&lt;&gt;"",Planner!P30&lt;&gt;"",Planner!O29="",Planner!Q29=""),"CL",IF(AND(Planner!O29&lt;&gt;"",Planner!Q29&lt;&gt;"",Planner!P28="",Planner!P30=""),"RW",IF((SUM(IF(Planner!P28="",1,0),(IF(Planner!Q29="",1,0)),(IF(Planner!P30="",1,0)),(IF(Planner!O29="",1,0))))&gt;2,"E",(IF(Planner!P28="","T","")&amp;(IF(Planner!P30="","B",""))&amp;(IF(Planner!O29="","L",""))&amp;(IF(Planner!Q29="","R","")))))))))</f>
        <v/>
      </c>
      <c r="CA36" s="94" t="str">
        <f>IF(Planner!Q29="","",IF(AND(Planner!Q28="",Planner!Q30="",Planner!P29="",Planner!R29=""),"S",IF(AND(Planner!Q28&lt;&gt;"",Planner!R29&lt;&gt;"",Planner!Q30&lt;&gt;"",Planner!P29&lt;&gt;""),"M",IF(AND(Planner!Q28&lt;&gt;"",Planner!Q30&lt;&gt;"",Planner!P29="",Planner!R29=""),"CL",IF(AND(Planner!P29&lt;&gt;"",Planner!R29&lt;&gt;"",Planner!Q28="",Planner!Q30=""),"RW",IF((SUM(IF(Planner!Q28="",1,0),(IF(Planner!R29="",1,0)),(IF(Planner!Q30="",1,0)),(IF(Planner!P29="",1,0))))&gt;2,"E",(IF(Planner!Q28="","T","")&amp;(IF(Planner!Q30="","B",""))&amp;(IF(Planner!P29="","L",""))&amp;(IF(Planner!R29="","R","")))))))))</f>
        <v/>
      </c>
      <c r="CB36" s="94" t="str">
        <f>IF(Planner!R29="","",IF(AND(Planner!R28="",Planner!R30="",Planner!Q29="",Planner!S29=""),"S",IF(AND(Planner!R28&lt;&gt;"",Planner!S29&lt;&gt;"",Planner!R30&lt;&gt;"",Planner!Q29&lt;&gt;""),"M",IF(AND(Planner!R28&lt;&gt;"",Planner!R30&lt;&gt;"",Planner!Q29="",Planner!S29=""),"CL",IF(AND(Planner!Q29&lt;&gt;"",Planner!S29&lt;&gt;"",Planner!R28="",Planner!R30=""),"RW",IF((SUM(IF(Planner!R28="",1,0),(IF(Planner!S29="",1,0)),(IF(Planner!R30="",1,0)),(IF(Planner!Q29="",1,0))))&gt;2,"E",(IF(Planner!R28="","T","")&amp;(IF(Planner!R30="","B",""))&amp;(IF(Planner!Q29="","L",""))&amp;(IF(Planner!S29="","R","")))))))))</f>
        <v/>
      </c>
      <c r="CC36" s="94" t="str">
        <f>IF(Planner!S29="","",IF(AND(Planner!S28="",Planner!S30="",Planner!R29="",Planner!T29=""),"S",IF(AND(Planner!S28&lt;&gt;"",Planner!T29&lt;&gt;"",Planner!S30&lt;&gt;"",Planner!R29&lt;&gt;""),"M",IF(AND(Planner!S28&lt;&gt;"",Planner!S30&lt;&gt;"",Planner!R29="",Planner!T29=""),"CL",IF(AND(Planner!R29&lt;&gt;"",Planner!T29&lt;&gt;"",Planner!S28="",Planner!S30=""),"RW",IF((SUM(IF(Planner!S28="",1,0),(IF(Planner!T29="",1,0)),(IF(Planner!S30="",1,0)),(IF(Planner!R29="",1,0))))&gt;2,"E",(IF(Planner!S28="","T","")&amp;(IF(Planner!S30="","B",""))&amp;(IF(Planner!R29="","L",""))&amp;(IF(Planner!T29="","R","")))))))))</f>
        <v/>
      </c>
      <c r="CD36" s="94" t="str">
        <f>IF(Planner!T29="","",IF(AND(Planner!T28="",Planner!T30="",Planner!S29="",Planner!U29=""),"S",IF(AND(Planner!T28&lt;&gt;"",Planner!U29&lt;&gt;"",Planner!T30&lt;&gt;"",Planner!S29&lt;&gt;""),"M",IF(AND(Planner!T28&lt;&gt;"",Planner!T30&lt;&gt;"",Planner!S29="",Planner!U29=""),"CL",IF(AND(Planner!S29&lt;&gt;"",Planner!U29&lt;&gt;"",Planner!T28="",Planner!T30=""),"RW",IF((SUM(IF(Planner!T28="",1,0),(IF(Planner!U29="",1,0)),(IF(Planner!T30="",1,0)),(IF(Planner!S29="",1,0))))&gt;2,"E",(IF(Planner!T28="","T","")&amp;(IF(Planner!T30="","B",""))&amp;(IF(Planner!S29="","L",""))&amp;(IF(Planner!U29="","R","")))))))))</f>
        <v/>
      </c>
      <c r="CE36" s="94" t="str">
        <f>IF(Planner!U29="","",IF(AND(Planner!U28="",Planner!U30="",Planner!T29="",Planner!V29=""),"S",IF(AND(Planner!U28&lt;&gt;"",Planner!V29&lt;&gt;"",Planner!U30&lt;&gt;"",Planner!T29&lt;&gt;""),"M",IF(AND(Planner!U28&lt;&gt;"",Planner!U30&lt;&gt;"",Planner!T29="",Planner!V29=""),"CL",IF(AND(Planner!T29&lt;&gt;"",Planner!V29&lt;&gt;"",Planner!U28="",Planner!U30=""),"RW",IF((SUM(IF(Planner!U28="",1,0),(IF(Planner!V29="",1,0)),(IF(Planner!U30="",1,0)),(IF(Planner!T29="",1,0))))&gt;2,"E",(IF(Planner!U28="","T","")&amp;(IF(Planner!U30="","B",""))&amp;(IF(Planner!T29="","L",""))&amp;(IF(Planner!V29="","R","")))))))))</f>
        <v/>
      </c>
      <c r="CF36" s="94" t="str">
        <f>IF(Planner!V29="","",IF(AND(Planner!V28="",Planner!V30="",Planner!U29="",Planner!W29=""),"S",IF(AND(Planner!V28&lt;&gt;"",Planner!W29&lt;&gt;"",Planner!V30&lt;&gt;"",Planner!U29&lt;&gt;""),"M",IF(AND(Planner!V28&lt;&gt;"",Planner!V30&lt;&gt;"",Planner!U29="",Planner!W29=""),"CL",IF(AND(Planner!U29&lt;&gt;"",Planner!W29&lt;&gt;"",Planner!V28="",Planner!V30=""),"RW",IF((SUM(IF(Planner!V28="",1,0),(IF(Planner!W29="",1,0)),(IF(Planner!V30="",1,0)),(IF(Planner!U29="",1,0))))&gt;2,"E",(IF(Planner!V28="","T","")&amp;(IF(Planner!V30="","B",""))&amp;(IF(Planner!U29="","L",""))&amp;(IF(Planner!W29="","R","")))))))))</f>
        <v/>
      </c>
      <c r="CG36" s="94" t="str">
        <f>IF(Planner!W29="","",IF(AND(Planner!W28="",Planner!W30="",Planner!V29="",Planner!X29=""),"S",IF(AND(Planner!W28&lt;&gt;"",Planner!X29&lt;&gt;"",Planner!W30&lt;&gt;"",Planner!V29&lt;&gt;""),"M",IF(AND(Planner!W28&lt;&gt;"",Planner!W30&lt;&gt;"",Planner!V29="",Planner!X29=""),"CL",IF(AND(Planner!V29&lt;&gt;"",Planner!X29&lt;&gt;"",Planner!W28="",Planner!W30=""),"RW",IF((SUM(IF(Planner!W28="",1,0),(IF(Planner!X29="",1,0)),(IF(Planner!W30="",1,0)),(IF(Planner!V29="",1,0))))&gt;2,"E",(IF(Planner!W28="","T","")&amp;(IF(Planner!W30="","B",""))&amp;(IF(Planner!V29="","L",""))&amp;(IF(Planner!X29="","R","")))))))))</f>
        <v/>
      </c>
      <c r="CH36" s="94" t="str">
        <f>IF(Planner!X29="","",IF(AND(Planner!X28="",Planner!X30="",Planner!W29="",Planner!Y29=""),"S",IF(AND(Planner!X28&lt;&gt;"",Planner!Y29&lt;&gt;"",Planner!X30&lt;&gt;"",Planner!W29&lt;&gt;""),"M",IF(AND(Planner!X28&lt;&gt;"",Planner!X30&lt;&gt;"",Planner!W29="",Planner!Y29=""),"CL",IF(AND(Planner!W29&lt;&gt;"",Planner!Y29&lt;&gt;"",Planner!X28="",Planner!X30=""),"RW",IF((SUM(IF(Planner!X28="",1,0),(IF(Planner!Y29="",1,0)),(IF(Planner!X30="",1,0)),(IF(Planner!W29="",1,0))))&gt;2,"E",(IF(Planner!X28="","T","")&amp;(IF(Planner!X30="","B",""))&amp;(IF(Planner!W29="","L",""))&amp;(IF(Planner!Y29="","R","")))))))))</f>
        <v/>
      </c>
      <c r="CI36" s="94" t="str">
        <f>IF(Planner!Y29="","",IF(AND(Planner!Y28="",Planner!Y30="",Planner!X29="",Planner!Z29=""),"S",IF(AND(Planner!Y28&lt;&gt;"",Planner!Z29&lt;&gt;"",Planner!Y30&lt;&gt;"",Planner!X29&lt;&gt;""),"M",IF(AND(Planner!Y28&lt;&gt;"",Planner!Y30&lt;&gt;"",Planner!X29="",Planner!Z29=""),"CL",IF(AND(Planner!X29&lt;&gt;"",Planner!Z29&lt;&gt;"",Planner!Y28="",Planner!Y30=""),"RW",IF((SUM(IF(Planner!Y28="",1,0),(IF(Planner!Z29="",1,0)),(IF(Planner!Y30="",1,0)),(IF(Planner!X29="",1,0))))&gt;2,"E",(IF(Planner!Y28="","T","")&amp;(IF(Planner!Y30="","B",""))&amp;(IF(Planner!X29="","L",""))&amp;(IF(Planner!Z29="","R","")))))))))</f>
        <v/>
      </c>
      <c r="CJ36" s="94" t="str">
        <f>IF(Planner!Z29="","",IF(AND(Planner!Z28="",Planner!Z30="",Planner!Y29="",Planner!AA29=""),"S",IF(AND(Planner!Z28&lt;&gt;"",Planner!AA29&lt;&gt;"",Planner!Z30&lt;&gt;"",Planner!Y29&lt;&gt;""),"M",IF(AND(Planner!Z28&lt;&gt;"",Planner!Z30&lt;&gt;"",Planner!Y29="",Planner!AA29=""),"CL",IF(AND(Planner!Y29&lt;&gt;"",Planner!AA29&lt;&gt;"",Planner!Z28="",Planner!Z30=""),"RW",IF((SUM(IF(Planner!Z28="",1,0),(IF(Planner!AA29="",1,0)),(IF(Planner!Z30="",1,0)),(IF(Planner!Y29="",1,0))))&gt;2,"E",(IF(Planner!Z28="","T","")&amp;(IF(Planner!Z30="","B",""))&amp;(IF(Planner!Y29="","L",""))&amp;(IF(Planner!AA29="","R","")))))))))</f>
        <v/>
      </c>
      <c r="CK36" s="94" t="str">
        <f>IF(Planner!AA29="","",IF(AND(Planner!AA28="",Planner!AA30="",Planner!Z29="",Planner!AB29=""),"S",IF(AND(Planner!AA28&lt;&gt;"",Planner!AB29&lt;&gt;"",Planner!AA30&lt;&gt;"",Planner!Z29&lt;&gt;""),"M",IF(AND(Planner!AA28&lt;&gt;"",Planner!AA30&lt;&gt;"",Planner!Z29="",Planner!AB29=""),"CL",IF(AND(Planner!Z29&lt;&gt;"",Planner!AB29&lt;&gt;"",Planner!AA28="",Planner!AA30=""),"RW",IF((SUM(IF(Planner!AA28="",1,0),(IF(Planner!AB29="",1,0)),(IF(Planner!AA30="",1,0)),(IF(Planner!Z29="",1,0))))&gt;2,"E",(IF(Planner!AA28="","T","")&amp;(IF(Planner!AA30="","B",""))&amp;(IF(Planner!Z29="","L",""))&amp;(IF(Planner!AB29="","R","")))))))))</f>
        <v/>
      </c>
      <c r="CL36" s="94" t="str">
        <f>IF(Planner!AB29="","",IF(AND(Planner!AB28="",Planner!AB30="",Planner!AA29="",Planner!AC29=""),"S",IF(AND(Planner!AB28&lt;&gt;"",Planner!AC29&lt;&gt;"",Planner!AB30&lt;&gt;"",Planner!AA29&lt;&gt;""),"M",IF(AND(Planner!AB28&lt;&gt;"",Planner!AB30&lt;&gt;"",Planner!AA29="",Planner!AC29=""),"CL",IF(AND(Planner!AA29&lt;&gt;"",Planner!AC29&lt;&gt;"",Planner!AB28="",Planner!AB30=""),"RW",IF((SUM(IF(Planner!AB28="",1,0),(IF(Planner!AC29="",1,0)),(IF(Planner!AB30="",1,0)),(IF(Planner!AA29="",1,0))))&gt;2,"E",(IF(Planner!AB28="","T","")&amp;(IF(Planner!AB30="","B",""))&amp;(IF(Planner!AA29="","L",""))&amp;(IF(Planner!AC29="","R","")))))))))</f>
        <v/>
      </c>
      <c r="CM36" s="94" t="str">
        <f>IF(Planner!AC29="","",IF(AND(Planner!AC28="",Planner!AC30="",Planner!AB29="",Planner!AD29=""),"S",IF(AND(Planner!AC28&lt;&gt;"",Planner!AD29&lt;&gt;"",Planner!AC30&lt;&gt;"",Planner!AB29&lt;&gt;""),"M",IF(AND(Planner!AC28&lt;&gt;"",Planner!AC30&lt;&gt;"",Planner!AB29="",Planner!AD29=""),"CL",IF(AND(Planner!AB29&lt;&gt;"",Planner!AD29&lt;&gt;"",Planner!AC28="",Planner!AC30=""),"RW",IF((SUM(IF(Planner!AC28="",1,0),(IF(Planner!AD29="",1,0)),(IF(Planner!AC30="",1,0)),(IF(Planner!AB29="",1,0))))&gt;2,"E",(IF(Planner!AC28="","T","")&amp;(IF(Planner!AC30="","B",""))&amp;(IF(Planner!AB29="","L",""))&amp;(IF(Planner!AD29="","R","")))))))))</f>
        <v/>
      </c>
      <c r="CN36" s="94" t="str">
        <f>IF(Planner!AD29="","",IF(AND(Planner!AD28="",Planner!AD30="",Planner!AC29="",Planner!AE29=""),"S",IF(AND(Planner!AD28&lt;&gt;"",Planner!AE29&lt;&gt;"",Planner!AD30&lt;&gt;"",Planner!AC29&lt;&gt;""),"M",IF(AND(Planner!AD28&lt;&gt;"",Planner!AD30&lt;&gt;"",Planner!AC29="",Planner!AE29=""),"CL",IF(AND(Planner!AC29&lt;&gt;"",Planner!AE29&lt;&gt;"",Planner!AD28="",Planner!AD30=""),"RW",IF((SUM(IF(Planner!AD28="",1,0),(IF(Planner!AE29="",1,0)),(IF(Planner!AD30="",1,0)),(IF(Planner!AC29="",1,0))))&gt;2,"E",(IF(Planner!AD28="","T","")&amp;(IF(Planner!AD30="","B",""))&amp;(IF(Planner!AC29="","L",""))&amp;(IF(Planner!AE29="","R","")))))))))</f>
        <v/>
      </c>
      <c r="CO36" s="94" t="str">
        <f>IF(Planner!AE29="","",IF(AND(Planner!AE28="",Planner!AE30="",Planner!AD29="",Planner!AF29=""),"S",IF(AND(Planner!AE28&lt;&gt;"",Planner!AF29&lt;&gt;"",Planner!AE30&lt;&gt;"",Planner!AD29&lt;&gt;""),"M",IF(AND(Planner!AE28&lt;&gt;"",Planner!AE30&lt;&gt;"",Planner!AD29="",Planner!AF29=""),"CL",IF(AND(Planner!AD29&lt;&gt;"",Planner!AF29&lt;&gt;"",Planner!AE28="",Planner!AE30=""),"RW",IF((SUM(IF(Planner!AE28="",1,0),(IF(Planner!AF29="",1,0)),(IF(Planner!AE30="",1,0)),(IF(Planner!AD29="",1,0))))&gt;2,"E",(IF(Planner!AE28="","T","")&amp;(IF(Planner!AE30="","B",""))&amp;(IF(Planner!AD29="","L",""))&amp;(IF(Planner!AF29="","R","")))))))))</f>
        <v/>
      </c>
      <c r="CP36" s="94" t="str">
        <f>IF(Planner!AF29="","",IF(AND(Planner!AF28="",Planner!AF30="",Planner!AE29="",Planner!AG29=""),"S",IF(AND(Planner!AF28&lt;&gt;"",Planner!AG29&lt;&gt;"",Planner!AF30&lt;&gt;"",Planner!AE29&lt;&gt;""),"M",IF(AND(Planner!AF28&lt;&gt;"",Planner!AF30&lt;&gt;"",Planner!AE29="",Planner!AG29=""),"CL",IF(AND(Planner!AE29&lt;&gt;"",Planner!AG29&lt;&gt;"",Planner!AF28="",Planner!AF30=""),"RW",IF((SUM(IF(Planner!AF28="",1,0),(IF(Planner!AG29="",1,0)),(IF(Planner!AF30="",1,0)),(IF(Planner!AE29="",1,0))))&gt;2,"E",(IF(Planner!AF28="","T","")&amp;(IF(Planner!AF30="","B",""))&amp;(IF(Planner!AE29="","L",""))&amp;(IF(Planner!AG29="","R","")))))))))</f>
        <v/>
      </c>
      <c r="CQ36" s="94" t="str">
        <f>IF(Planner!AG29="","",IF(AND(Planner!AG28="",Planner!AG30="",Planner!AF29="",Planner!AH29=""),"S",IF(AND(Planner!AG28&lt;&gt;"",Planner!AH29&lt;&gt;"",Planner!AG30&lt;&gt;"",Planner!AF29&lt;&gt;""),"M",IF(AND(Planner!AG28&lt;&gt;"",Planner!AG30&lt;&gt;"",Planner!AF29="",Planner!AH29=""),"CL",IF(AND(Planner!AF29&lt;&gt;"",Planner!AH29&lt;&gt;"",Planner!AG28="",Planner!AG30=""),"RW",IF((SUM(IF(Planner!AG28="",1,0),(IF(Planner!AH29="",1,0)),(IF(Planner!AG30="",1,0)),(IF(Planner!AF29="",1,0))))&gt;2,"E",(IF(Planner!AG28="","T","")&amp;(IF(Planner!AG30="","B",""))&amp;(IF(Planner!AF29="","L",""))&amp;(IF(Planner!AH29="","R","")))))))))</f>
        <v/>
      </c>
      <c r="CR36" s="94" t="str">
        <f>IF(Planner!AH29="","",IF(AND(Planner!AH28="",Planner!AH30="",Planner!AG29="",Planner!AI29=""),"S",IF(AND(Planner!AH28&lt;&gt;"",Planner!AI29&lt;&gt;"",Planner!AH30&lt;&gt;"",Planner!AG29&lt;&gt;""),"M",IF(AND(Planner!AH28&lt;&gt;"",Planner!AH30&lt;&gt;"",Planner!AG29="",Planner!AI29=""),"CL",IF(AND(Planner!AG29&lt;&gt;"",Planner!AI29&lt;&gt;"",Planner!AH28="",Planner!AH30=""),"RW",IF((SUM(IF(Planner!AH28="",1,0),(IF(Planner!AI29="",1,0)),(IF(Planner!AH30="",1,0)),(IF(Planner!AG29="",1,0))))&gt;2,"E",(IF(Planner!AH28="","T","")&amp;(IF(Planner!AH30="","B",""))&amp;(IF(Planner!AG29="","L",""))&amp;(IF(Planner!AI29="","R","")))))))))</f>
        <v/>
      </c>
      <c r="CS36" s="94" t="str">
        <f>IF(Planner!AI29="","",IF(AND(Planner!AI28="",Planner!AI30="",Planner!AH29="",Planner!AJ29=""),"S",IF(AND(Planner!AI28&lt;&gt;"",Planner!AJ29&lt;&gt;"",Planner!AI30&lt;&gt;"",Planner!AH29&lt;&gt;""),"M",IF(AND(Planner!AI28&lt;&gt;"",Planner!AI30&lt;&gt;"",Planner!AH29="",Planner!AJ29=""),"CL",IF(AND(Planner!AH29&lt;&gt;"",Planner!AJ29&lt;&gt;"",Planner!AI28="",Planner!AI30=""),"RW",IF((SUM(IF(Planner!AI28="",1,0),(IF(Planner!AJ29="",1,0)),(IF(Planner!AI30="",1,0)),(IF(Planner!AH29="",1,0))))&gt;2,"E",(IF(Planner!AI28="","T","")&amp;(IF(Planner!AI30="","B",""))&amp;(IF(Planner!AH29="","L",""))&amp;(IF(Planner!AJ29="","R","")))))))))</f>
        <v/>
      </c>
      <c r="CT36" s="94" t="str">
        <f>IF(Planner!AJ29="","",IF(AND(Planner!AJ28="",Planner!AJ30="",Planner!AI29="",Planner!AK29=""),"S",IF(AND(Planner!AJ28&lt;&gt;"",Planner!AK29&lt;&gt;"",Planner!AJ30&lt;&gt;"",Planner!AI29&lt;&gt;""),"M",IF(AND(Planner!AJ28&lt;&gt;"",Planner!AJ30&lt;&gt;"",Planner!AI29="",Planner!AK29=""),"CL",IF(AND(Planner!AI29&lt;&gt;"",Planner!AK29&lt;&gt;"",Planner!AJ28="",Planner!AJ30=""),"RW",IF((SUM(IF(Planner!AJ28="",1,0),(IF(Planner!AK29="",1,0)),(IF(Planner!AJ30="",1,0)),(IF(Planner!AI29="",1,0))))&gt;2,"E",(IF(Planner!AJ28="","T","")&amp;(IF(Planner!AJ30="","B",""))&amp;(IF(Planner!AI29="","L",""))&amp;(IF(Planner!AK29="","R","")))))))))</f>
        <v/>
      </c>
      <c r="CU36" s="94" t="str">
        <f>IF(Planner!AK29="","",IF(AND(Planner!AK28="",Planner!AK30="",Planner!AJ29="",Planner!AL29=""),"S",IF(AND(Planner!AK28&lt;&gt;"",Planner!AL29&lt;&gt;"",Planner!AK30&lt;&gt;"",Planner!AJ29&lt;&gt;""),"M",IF(AND(Planner!AK28&lt;&gt;"",Planner!AK30&lt;&gt;"",Planner!AJ29="",Planner!AL29=""),"CL",IF(AND(Planner!AJ29&lt;&gt;"",Planner!AL29&lt;&gt;"",Planner!AK28="",Planner!AK30=""),"RW",IF((SUM(IF(Planner!AK28="",1,0),(IF(Planner!AL29="",1,0)),(IF(Planner!AK30="",1,0)),(IF(Planner!AJ29="",1,0))))&gt;2,"E",(IF(Planner!AK28="","T","")&amp;(IF(Planner!AK30="","B",""))&amp;(IF(Planner!AJ29="","L",""))&amp;(IF(Planner!AL29="","R","")))))))))</f>
        <v/>
      </c>
      <c r="CV36" s="94" t="str">
        <f>IF(Planner!AL29="","",IF(AND(Planner!AL28="",Planner!AL30="",Planner!AK29="",Planner!AM29=""),"S",IF(AND(Planner!AL28&lt;&gt;"",Planner!AM29&lt;&gt;"",Planner!AL30&lt;&gt;"",Planner!AK29&lt;&gt;""),"M",IF(AND(Planner!AL28&lt;&gt;"",Planner!AL30&lt;&gt;"",Planner!AK29="",Planner!AM29=""),"CL",IF(AND(Planner!AK29&lt;&gt;"",Planner!AM29&lt;&gt;"",Planner!AL28="",Planner!AL30=""),"RW",IF((SUM(IF(Planner!AL28="",1,0),(IF(Planner!AM29="",1,0)),(IF(Planner!AL30="",1,0)),(IF(Planner!AK29="",1,0))))&gt;2,"E",(IF(Planner!AL28="","T","")&amp;(IF(Planner!AL30="","B",""))&amp;(IF(Planner!AK29="","L",""))&amp;(IF(Planner!AM29="","R","")))))))))</f>
        <v/>
      </c>
      <c r="CW36" s="94" t="str">
        <f>IF(Planner!AM29="","",IF(AND(Planner!AM28="",Planner!AM30="",Planner!AL29="",Planner!AN29=""),"S",IF(AND(Planner!AM28&lt;&gt;"",Planner!AN29&lt;&gt;"",Planner!AM30&lt;&gt;"",Planner!AL29&lt;&gt;""),"M",IF(AND(Planner!AM28&lt;&gt;"",Planner!AM30&lt;&gt;"",Planner!AL29="",Planner!AN29=""),"CL",IF(AND(Planner!AL29&lt;&gt;"",Planner!AN29&lt;&gt;"",Planner!AM28="",Planner!AM30=""),"RW",IF((SUM(IF(Planner!AM28="",1,0),(IF(Planner!AN29="",1,0)),(IF(Planner!AM30="",1,0)),(IF(Planner!AL29="",1,0))))&gt;2,"E",(IF(Planner!AM28="","T","")&amp;(IF(Planner!AM30="","B",""))&amp;(IF(Planner!AL29="","L",""))&amp;(IF(Planner!AN29="","R","")))))))))</f>
        <v/>
      </c>
      <c r="CX36" s="94" t="str">
        <f>IF(Planner!AN29="","",IF(AND(Planner!AN28="",Planner!AN30="",Planner!AM29="",Planner!AO29=""),"S",IF(AND(Planner!AN28&lt;&gt;"",Planner!AO29&lt;&gt;"",Planner!AN30&lt;&gt;"",Planner!AM29&lt;&gt;""),"M",IF(AND(Planner!AN28&lt;&gt;"",Planner!AN30&lt;&gt;"",Planner!AM29="",Planner!AO29=""),"CL",IF(AND(Planner!AM29&lt;&gt;"",Planner!AO29&lt;&gt;"",Planner!AN28="",Planner!AN30=""),"RW",IF((SUM(IF(Planner!AN28="",1,0),(IF(Planner!AO29="",1,0)),(IF(Planner!AN30="",1,0)),(IF(Planner!AM29="",1,0))))&gt;2,"E",(IF(Planner!AN28="","T","")&amp;(IF(Planner!AN30="","B",""))&amp;(IF(Planner!AM29="","L",""))&amp;(IF(Planner!AO29="","R","")))))))))</f>
        <v/>
      </c>
      <c r="CY36" s="94" t="str">
        <f>IF(Planner!AO29="","",IF(AND(Planner!AO28="",Planner!AO30="",Planner!AN29="",Planner!AP29=""),"S",IF(AND(Planner!AO28&lt;&gt;"",Planner!AP29&lt;&gt;"",Planner!AO30&lt;&gt;"",Planner!AN29&lt;&gt;""),"M",IF(AND(Planner!AO28&lt;&gt;"",Planner!AO30&lt;&gt;"",Planner!AN29="",Planner!AP29=""),"CL",IF(AND(Planner!AN29&lt;&gt;"",Planner!AP29&lt;&gt;"",Planner!AO28="",Planner!AO30=""),"RW",IF((SUM(IF(Planner!AO28="",1,0),(IF(Planner!AP29="",1,0)),(IF(Planner!AO30="",1,0)),(IF(Planner!AN29="",1,0))))&gt;2,"E",(IF(Planner!AO28="","T","")&amp;(IF(Planner!AO30="","B",""))&amp;(IF(Planner!AN29="","L",""))&amp;(IF(Planner!AP29="","R","")))))))))</f>
        <v/>
      </c>
      <c r="CZ36" s="94" t="str">
        <f>IF(Planner!AP29="","",IF(AND(Planner!AP28="",Planner!AP30="",Planner!AO29="",Planner!AQ29=""),"S",IF(AND(Planner!AP28&lt;&gt;"",Planner!AQ29&lt;&gt;"",Planner!AP30&lt;&gt;"",Planner!AO29&lt;&gt;""),"M",IF(AND(Planner!AP28&lt;&gt;"",Planner!AP30&lt;&gt;"",Planner!AO29="",Planner!AQ29=""),"CL",IF(AND(Planner!AO29&lt;&gt;"",Planner!AQ29&lt;&gt;"",Planner!AP28="",Planner!AP30=""),"RW",IF((SUM(IF(Planner!AP28="",1,0),(IF(Planner!AQ29="",1,0)),(IF(Planner!AP30="",1,0)),(IF(Planner!AO29="",1,0))))&gt;2,"E",(IF(Planner!AP28="","T","")&amp;(IF(Planner!AP30="","B",""))&amp;(IF(Planner!AO29="","L",""))&amp;(IF(Planner!AQ29="","R","")))))))))</f>
        <v/>
      </c>
      <c r="DA36" s="94" t="str">
        <f>IF(Planner!AQ29="","",IF(AND(Planner!AQ28="",Planner!AQ30="",Planner!AP29="",Planner!AR29=""),"S",IF(AND(Planner!AQ28&lt;&gt;"",Planner!AR29&lt;&gt;"",Planner!AQ30&lt;&gt;"",Planner!AP29&lt;&gt;""),"M",IF(AND(Planner!AQ28&lt;&gt;"",Planner!AQ30&lt;&gt;"",Planner!AP29="",Planner!AR29=""),"CL",IF(AND(Planner!AP29&lt;&gt;"",Planner!AR29&lt;&gt;"",Planner!AQ28="",Planner!AQ30=""),"RW",IF((SUM(IF(Planner!AQ28="",1,0),(IF(Planner!AR29="",1,0)),(IF(Planner!AQ30="",1,0)),(IF(Planner!AP29="",1,0))))&gt;2,"E",(IF(Planner!AQ28="","T","")&amp;(IF(Planner!AQ30="","B",""))&amp;(IF(Planner!AP29="","L",""))&amp;(IF(Planner!AR29="","R","")))))))))</f>
        <v/>
      </c>
      <c r="DB36" s="94" t="str">
        <f>IF(Planner!AR29="","",IF(AND(Planner!AR28="",Planner!AR30="",Planner!AQ29="",Planner!AS29=""),"S",IF(AND(Planner!AR28&lt;&gt;"",Planner!AS29&lt;&gt;"",Planner!AR30&lt;&gt;"",Planner!AQ29&lt;&gt;""),"M",IF(AND(Planner!AR28&lt;&gt;"",Planner!AR30&lt;&gt;"",Planner!AQ29="",Planner!AS29=""),"CL",IF(AND(Planner!AQ29&lt;&gt;"",Planner!AS29&lt;&gt;"",Planner!AR28="",Planner!AR30=""),"RW",IF((SUM(IF(Planner!AR28="",1,0),(IF(Planner!AS29="",1,0)),(IF(Planner!AR30="",1,0)),(IF(Planner!AQ29="",1,0))))&gt;2,"E",(IF(Planner!AR28="","T","")&amp;(IF(Planner!AR30="","B",""))&amp;(IF(Planner!AQ29="","L",""))&amp;(IF(Planner!AS29="","R","")))))))))</f>
        <v/>
      </c>
      <c r="DC36" s="94" t="str">
        <f>IF(Planner!AS29="","",IF(AND(Planner!AS28="",Planner!AS30="",Planner!AR29="",Planner!AT29=""),"S",IF(AND(Planner!AS28&lt;&gt;"",Planner!AT29&lt;&gt;"",Planner!AS30&lt;&gt;"",Planner!AR29&lt;&gt;""),"M",IF(AND(Planner!AS28&lt;&gt;"",Planner!AS30&lt;&gt;"",Planner!AR29="",Planner!AT29=""),"CL",IF(AND(Planner!AR29&lt;&gt;"",Planner!AT29&lt;&gt;"",Planner!AS28="",Planner!AS30=""),"RW",IF((SUM(IF(Planner!AS28="",1,0),(IF(Planner!AT29="",1,0)),(IF(Planner!AS30="",1,0)),(IF(Planner!AR29="",1,0))))&gt;2,"E",(IF(Planner!AS28="","T","")&amp;(IF(Planner!AS30="","B",""))&amp;(IF(Planner!AR29="","L",""))&amp;(IF(Planner!AT29="","R","")))))))))</f>
        <v/>
      </c>
      <c r="DD36" s="94" t="str">
        <f>IF(Planner!AT29="","",IF(AND(Planner!AT28="",Planner!AT30="",Planner!AS29="",Planner!AU29=""),"S",IF(AND(Planner!AT28&lt;&gt;"",Planner!AU29&lt;&gt;"",Planner!AT30&lt;&gt;"",Planner!AS29&lt;&gt;""),"M",IF(AND(Planner!AT28&lt;&gt;"",Planner!AT30&lt;&gt;"",Planner!AS29="",Planner!AU29=""),"CL",IF(AND(Planner!AS29&lt;&gt;"",Planner!AU29&lt;&gt;"",Planner!AT28="",Planner!AT30=""),"RW",IF((SUM(IF(Planner!AT28="",1,0),(IF(Planner!AU29="",1,0)),(IF(Planner!AT30="",1,0)),(IF(Planner!AS29="",1,0))))&gt;2,"E",(IF(Planner!AT28="","T","")&amp;(IF(Planner!AT30="","B",""))&amp;(IF(Planner!AS29="","L",""))&amp;(IF(Planner!AU29="","R","")))))))))</f>
        <v/>
      </c>
      <c r="DE36" s="94" t="str">
        <f>IF(Planner!AU29="","",IF(AND(Planner!AU28="",Planner!AU30="",Planner!AT29="",Planner!AV29=""),"S",IF(AND(Planner!AU28&lt;&gt;"",Planner!AV29&lt;&gt;"",Planner!AU30&lt;&gt;"",Planner!AT29&lt;&gt;""),"M",IF(AND(Planner!AU28&lt;&gt;"",Planner!AU30&lt;&gt;"",Planner!AT29="",Planner!AV29=""),"CL",IF(AND(Planner!AT29&lt;&gt;"",Planner!AV29&lt;&gt;"",Planner!AU28="",Planner!AU30=""),"RW",IF((SUM(IF(Planner!AU28="",1,0),(IF(Planner!AV29="",1,0)),(IF(Planner!AU30="",1,0)),(IF(Planner!AT29="",1,0))))&gt;2,"E",(IF(Planner!AU28="","T","")&amp;(IF(Planner!AU30="","B",""))&amp;(IF(Planner!AT29="","L",""))&amp;(IF(Planner!AV29="","R","")))))))))</f>
        <v/>
      </c>
      <c r="DF36" s="94" t="str">
        <f>IF(Planner!AV29="","",IF(AND(Planner!AV28="",Planner!AV30="",Planner!AU29="",Planner!AW29=""),"S",IF(AND(Planner!AV28&lt;&gt;"",Planner!AW29&lt;&gt;"",Planner!AV30&lt;&gt;"",Planner!AU29&lt;&gt;""),"M",IF(AND(Planner!AV28&lt;&gt;"",Planner!AV30&lt;&gt;"",Planner!AU29="",Planner!AW29=""),"CL",IF(AND(Planner!AU29&lt;&gt;"",Planner!AW29&lt;&gt;"",Planner!AV28="",Planner!AV30=""),"RW",IF((SUM(IF(Planner!AV28="",1,0),(IF(Planner!AW29="",1,0)),(IF(Planner!AV30="",1,0)),(IF(Planner!AU29="",1,0))))&gt;2,"E",(IF(Planner!AV28="","T","")&amp;(IF(Planner!AV30="","B",""))&amp;(IF(Planner!AU29="","L",""))&amp;(IF(Planner!AW29="","R","")))))))))</f>
        <v/>
      </c>
      <c r="DG36" s="94" t="str">
        <f>IF(Planner!AW29="","",IF(AND(Planner!AW28="",Planner!AW30="",Planner!AV29="",Planner!AX29=""),"S",IF(AND(Planner!AW28&lt;&gt;"",Planner!AX29&lt;&gt;"",Planner!AW30&lt;&gt;"",Planner!AV29&lt;&gt;""),"M",IF(AND(Planner!AW28&lt;&gt;"",Planner!AW30&lt;&gt;"",Planner!AV29="",Planner!AX29=""),"CL",IF(AND(Planner!AV29&lt;&gt;"",Planner!AX29&lt;&gt;"",Planner!AW28="",Planner!AW30=""),"RW",IF((SUM(IF(Planner!AW28="",1,0),(IF(Planner!AX29="",1,0)),(IF(Planner!AW30="",1,0)),(IF(Planner!AV29="",1,0))))&gt;2,"E",(IF(Planner!AW28="","T","")&amp;(IF(Planner!AW30="","B",""))&amp;(IF(Planner!AV29="","L",""))&amp;(IF(Planner!AX29="","R","")))))))))</f>
        <v/>
      </c>
      <c r="DH36" s="94" t="str">
        <f>IF(Planner!AX29="","",IF(AND(Planner!AX28="",Planner!AX30="",Planner!AW29="",Planner!AY29=""),"S",IF(AND(Planner!AX28&lt;&gt;"",Planner!AY29&lt;&gt;"",Planner!AX30&lt;&gt;"",Planner!AW29&lt;&gt;""),"M",IF(AND(Planner!AX28&lt;&gt;"",Planner!AX30&lt;&gt;"",Planner!AW29="",Planner!AY29=""),"CL",IF(AND(Planner!AW29&lt;&gt;"",Planner!AY29&lt;&gt;"",Planner!AX28="",Planner!AX30=""),"RW",IF((SUM(IF(Planner!AX28="",1,0),(IF(Planner!AY29="",1,0)),(IF(Planner!AX30="",1,0)),(IF(Planner!AW29="",1,0))))&gt;2,"E",(IF(Planner!AX28="","T","")&amp;(IF(Planner!AX30="","B",""))&amp;(IF(Planner!AW29="","L",""))&amp;(IF(Planner!AY29="","R","")))))))))</f>
        <v/>
      </c>
      <c r="DI36" s="94" t="str">
        <f>IF(Planner!AY29="","",IF(AND(Planner!AY28="",Planner!AY30="",Planner!AX29="",Planner!AZ29=""),"S",IF(AND(Planner!AY28&lt;&gt;"",Planner!AZ29&lt;&gt;"",Planner!AY30&lt;&gt;"",Planner!AX29&lt;&gt;""),"M",IF(AND(Planner!AY28&lt;&gt;"",Planner!AY30&lt;&gt;"",Planner!AX29="",Planner!AZ29=""),"CL",IF(AND(Planner!AX29&lt;&gt;"",Planner!AZ29&lt;&gt;"",Planner!AY28="",Planner!AY30=""),"RW",IF((SUM(IF(Planner!AY28="",1,0),(IF(Planner!AZ29="",1,0)),(IF(Planner!AY30="",1,0)),(IF(Planner!AX29="",1,0))))&gt;2,"E",(IF(Planner!AY28="","T","")&amp;(IF(Planner!AY30="","B",""))&amp;(IF(Planner!AX29="","L",""))&amp;(IF(Planner!AZ29="","R","")))))))))</f>
        <v/>
      </c>
      <c r="DK36" s="94" t="str">
        <f t="shared" si="52"/>
        <v/>
      </c>
      <c r="DL36" s="94" t="str">
        <f t="shared" si="53"/>
        <v/>
      </c>
      <c r="DM36" s="94" t="str">
        <f t="shared" si="54"/>
        <v/>
      </c>
      <c r="DN36" s="94" t="str">
        <f t="shared" si="55"/>
        <v/>
      </c>
      <c r="DO36" s="94" t="str">
        <f t="shared" si="56"/>
        <v/>
      </c>
      <c r="DP36" s="94" t="str">
        <f t="shared" si="57"/>
        <v/>
      </c>
      <c r="DQ36" s="94" t="str">
        <f t="shared" si="58"/>
        <v/>
      </c>
      <c r="DR36" s="94" t="str">
        <f t="shared" si="59"/>
        <v/>
      </c>
      <c r="DS36" s="94" t="str">
        <f t="shared" si="60"/>
        <v/>
      </c>
      <c r="DT36" s="94" t="str">
        <f t="shared" si="61"/>
        <v/>
      </c>
      <c r="DU36" s="94" t="str">
        <f t="shared" si="62"/>
        <v/>
      </c>
      <c r="DV36" s="94" t="str">
        <f t="shared" si="63"/>
        <v/>
      </c>
      <c r="DW36" s="94" t="str">
        <f t="shared" si="64"/>
        <v/>
      </c>
      <c r="DX36" s="94" t="str">
        <f t="shared" si="65"/>
        <v/>
      </c>
      <c r="DY36" s="94" t="str">
        <f t="shared" si="66"/>
        <v/>
      </c>
      <c r="DZ36" s="94" t="str">
        <f t="shared" si="67"/>
        <v/>
      </c>
      <c r="EA36" s="94" t="str">
        <f t="shared" si="68"/>
        <v/>
      </c>
      <c r="EB36" s="94" t="str">
        <f t="shared" si="69"/>
        <v/>
      </c>
      <c r="EC36" s="94" t="str">
        <f t="shared" si="70"/>
        <v/>
      </c>
      <c r="ED36" s="94" t="str">
        <f t="shared" si="71"/>
        <v/>
      </c>
      <c r="EE36" s="94" t="str">
        <f t="shared" si="72"/>
        <v/>
      </c>
      <c r="EF36" s="94" t="str">
        <f t="shared" si="73"/>
        <v/>
      </c>
      <c r="EG36" s="94" t="str">
        <f t="shared" si="74"/>
        <v/>
      </c>
      <c r="EH36" s="94" t="str">
        <f t="shared" si="75"/>
        <v/>
      </c>
      <c r="EI36" s="94" t="str">
        <f t="shared" si="76"/>
        <v/>
      </c>
      <c r="EJ36" s="94" t="str">
        <f t="shared" si="77"/>
        <v/>
      </c>
      <c r="EK36" s="94" t="str">
        <f t="shared" si="78"/>
        <v/>
      </c>
      <c r="EL36" s="94" t="str">
        <f t="shared" si="79"/>
        <v/>
      </c>
      <c r="EM36" s="94" t="str">
        <f t="shared" si="80"/>
        <v/>
      </c>
      <c r="EN36" s="94" t="str">
        <f t="shared" si="81"/>
        <v/>
      </c>
      <c r="EO36" s="94" t="str">
        <f t="shared" si="82"/>
        <v/>
      </c>
      <c r="EP36" s="94" t="str">
        <f t="shared" si="83"/>
        <v/>
      </c>
      <c r="EQ36" s="94" t="str">
        <f t="shared" si="84"/>
        <v/>
      </c>
      <c r="ER36" s="94" t="str">
        <f t="shared" si="85"/>
        <v/>
      </c>
      <c r="ES36" s="94" t="str">
        <f t="shared" si="86"/>
        <v/>
      </c>
      <c r="ET36" s="94" t="str">
        <f t="shared" si="87"/>
        <v/>
      </c>
      <c r="EU36" s="94" t="str">
        <f t="shared" si="88"/>
        <v/>
      </c>
      <c r="EV36" s="94" t="str">
        <f t="shared" si="89"/>
        <v/>
      </c>
      <c r="EW36" s="94" t="str">
        <f t="shared" si="90"/>
        <v/>
      </c>
      <c r="EX36" s="94" t="str">
        <f t="shared" si="91"/>
        <v/>
      </c>
      <c r="EY36" s="94" t="str">
        <f t="shared" si="92"/>
        <v/>
      </c>
      <c r="EZ36" s="94" t="str">
        <f t="shared" si="93"/>
        <v/>
      </c>
      <c r="FA36" s="94" t="str">
        <f t="shared" si="94"/>
        <v/>
      </c>
      <c r="FB36" s="94" t="str">
        <f t="shared" si="95"/>
        <v/>
      </c>
      <c r="FC36" s="94" t="str">
        <f t="shared" si="96"/>
        <v/>
      </c>
      <c r="FD36" s="94" t="str">
        <f t="shared" si="97"/>
        <v/>
      </c>
      <c r="FE36" s="94" t="str">
        <f t="shared" si="98"/>
        <v/>
      </c>
      <c r="FF36" s="94" t="str">
        <f t="shared" si="99"/>
        <v/>
      </c>
      <c r="FG36" s="94" t="str">
        <f t="shared" si="100"/>
        <v/>
      </c>
      <c r="FH36" s="94" t="str">
        <f t="shared" si="101"/>
        <v/>
      </c>
    </row>
    <row r="37" spans="2:164" x14ac:dyDescent="0.25">
      <c r="B37" s="94" t="str">
        <f t="shared" si="2"/>
        <v/>
      </c>
      <c r="C37" s="94" t="str">
        <f t="shared" si="3"/>
        <v/>
      </c>
      <c r="D37" s="94" t="str">
        <f t="shared" si="4"/>
        <v/>
      </c>
      <c r="E37" s="94" t="str">
        <f t="shared" si="5"/>
        <v/>
      </c>
      <c r="F37" s="94" t="str">
        <f t="shared" si="6"/>
        <v/>
      </c>
      <c r="G37" s="94" t="str">
        <f t="shared" si="7"/>
        <v/>
      </c>
      <c r="H37" s="94" t="str">
        <f t="shared" si="8"/>
        <v/>
      </c>
      <c r="I37" s="94" t="str">
        <f t="shared" si="9"/>
        <v/>
      </c>
      <c r="J37" s="94" t="str">
        <f t="shared" si="10"/>
        <v/>
      </c>
      <c r="K37" s="94" t="str">
        <f t="shared" si="11"/>
        <v/>
      </c>
      <c r="L37" s="94" t="str">
        <f t="shared" si="12"/>
        <v/>
      </c>
      <c r="M37" s="94" t="str">
        <f t="shared" si="13"/>
        <v/>
      </c>
      <c r="N37" s="94" t="str">
        <f t="shared" si="14"/>
        <v/>
      </c>
      <c r="O37" s="94" t="str">
        <f t="shared" si="15"/>
        <v/>
      </c>
      <c r="P37" s="94" t="str">
        <f t="shared" si="16"/>
        <v/>
      </c>
      <c r="Q37" s="94" t="str">
        <f t="shared" si="17"/>
        <v/>
      </c>
      <c r="R37" s="94" t="str">
        <f t="shared" si="18"/>
        <v/>
      </c>
      <c r="S37" s="94" t="str">
        <f t="shared" si="19"/>
        <v/>
      </c>
      <c r="T37" s="94" t="str">
        <f t="shared" si="20"/>
        <v/>
      </c>
      <c r="U37" s="94" t="str">
        <f t="shared" si="21"/>
        <v/>
      </c>
      <c r="V37" s="94" t="str">
        <f t="shared" si="22"/>
        <v/>
      </c>
      <c r="W37" s="94" t="str">
        <f t="shared" si="23"/>
        <v/>
      </c>
      <c r="X37" s="94" t="str">
        <f t="shared" si="24"/>
        <v/>
      </c>
      <c r="Y37" s="94" t="str">
        <f t="shared" si="25"/>
        <v/>
      </c>
      <c r="Z37" s="94" t="str">
        <f t="shared" si="26"/>
        <v/>
      </c>
      <c r="AA37" s="94" t="str">
        <f t="shared" si="27"/>
        <v/>
      </c>
      <c r="AB37" s="94" t="str">
        <f t="shared" si="28"/>
        <v/>
      </c>
      <c r="AC37" s="94" t="str">
        <f t="shared" si="29"/>
        <v/>
      </c>
      <c r="AD37" s="94" t="str">
        <f t="shared" si="30"/>
        <v/>
      </c>
      <c r="AE37" s="94" t="str">
        <f t="shared" si="31"/>
        <v/>
      </c>
      <c r="AF37" s="94" t="str">
        <f t="shared" si="32"/>
        <v/>
      </c>
      <c r="AG37" s="94" t="str">
        <f t="shared" si="33"/>
        <v/>
      </c>
      <c r="AH37" s="94" t="str">
        <f t="shared" si="34"/>
        <v/>
      </c>
      <c r="AI37" s="94" t="str">
        <f t="shared" si="35"/>
        <v/>
      </c>
      <c r="AJ37" s="94" t="str">
        <f t="shared" si="36"/>
        <v/>
      </c>
      <c r="AK37" s="94" t="str">
        <f t="shared" si="37"/>
        <v/>
      </c>
      <c r="AL37" s="94" t="str">
        <f t="shared" si="38"/>
        <v/>
      </c>
      <c r="AM37" s="94" t="str">
        <f t="shared" si="39"/>
        <v/>
      </c>
      <c r="AN37" s="94" t="str">
        <f t="shared" si="40"/>
        <v/>
      </c>
      <c r="AO37" s="94" t="str">
        <f t="shared" si="41"/>
        <v/>
      </c>
      <c r="AP37" s="94" t="str">
        <f t="shared" si="42"/>
        <v/>
      </c>
      <c r="AQ37" s="94" t="str">
        <f t="shared" si="43"/>
        <v/>
      </c>
      <c r="AR37" s="94" t="str">
        <f t="shared" si="44"/>
        <v/>
      </c>
      <c r="AS37" s="94" t="str">
        <f t="shared" si="45"/>
        <v/>
      </c>
      <c r="AT37" s="94" t="str">
        <f t="shared" si="46"/>
        <v/>
      </c>
      <c r="AU37" s="94" t="str">
        <f t="shared" si="47"/>
        <v/>
      </c>
      <c r="AV37" s="94" t="str">
        <f t="shared" si="48"/>
        <v/>
      </c>
      <c r="AW37" s="94" t="str">
        <f t="shared" si="49"/>
        <v/>
      </c>
      <c r="AX37" s="94" t="str">
        <f t="shared" si="50"/>
        <v/>
      </c>
      <c r="AY37" s="94" t="str">
        <f t="shared" si="51"/>
        <v/>
      </c>
      <c r="AZ37" s="1"/>
      <c r="BA37" s="1"/>
      <c r="BB37" s="1"/>
      <c r="BL37" s="94" t="str">
        <f>IF(Planner!B30="","",IF(AND(Planner!B29="",Planner!B31="",Planner!A30="",Planner!C30=""),"S",IF(AND(Planner!B29&lt;&gt;"",Planner!C30&lt;&gt;"",Planner!B31&lt;&gt;"",Planner!A30&lt;&gt;""),"M",IF(AND(Planner!B29&lt;&gt;"",Planner!B31&lt;&gt;"",Planner!A30="",Planner!C30=""),"CL",IF(AND(Planner!A30&lt;&gt;"",Planner!C30&lt;&gt;"",Planner!B29="",Planner!B31=""),"RW",IF((SUM(IF(Planner!B29="",1,0),(IF(Planner!C30="",1,0)),(IF(Planner!B31="",1,0)),(IF(Planner!A30="",1,0))))&gt;2,"E",(IF(Planner!B29="","T","")&amp;(IF(Planner!B31="","B",""))&amp;(IF(Planner!A30="","L",""))&amp;(IF(Planner!C30="","R","")))))))))</f>
        <v/>
      </c>
      <c r="BM37" s="94" t="str">
        <f>IF(Planner!C30="","",IF(AND(Planner!C29="",Planner!C31="",Planner!B30="",Planner!D30=""),"S",IF(AND(Planner!C29&lt;&gt;"",Planner!D30&lt;&gt;"",Planner!C31&lt;&gt;"",Planner!B30&lt;&gt;""),"M",IF(AND(Planner!C29&lt;&gt;"",Planner!C31&lt;&gt;"",Planner!B30="",Planner!D30=""),"CL",IF(AND(Planner!B30&lt;&gt;"",Planner!D30&lt;&gt;"",Planner!C29="",Planner!C31=""),"RW",IF((SUM(IF(Planner!C29="",1,0),(IF(Planner!D30="",1,0)),(IF(Planner!C31="",1,0)),(IF(Planner!B30="",1,0))))&gt;2,"E",(IF(Planner!C29="","T","")&amp;(IF(Planner!C31="","B",""))&amp;(IF(Planner!B30="","L",""))&amp;(IF(Planner!D30="","R","")))))))))</f>
        <v/>
      </c>
      <c r="BN37" s="94" t="str">
        <f>IF(Planner!D30="","",IF(AND(Planner!D29="",Planner!D31="",Planner!C30="",Planner!E30=""),"S",IF(AND(Planner!D29&lt;&gt;"",Planner!E30&lt;&gt;"",Planner!D31&lt;&gt;"",Planner!C30&lt;&gt;""),"M",IF(AND(Planner!D29&lt;&gt;"",Planner!D31&lt;&gt;"",Planner!C30="",Planner!E30=""),"CL",IF(AND(Planner!C30&lt;&gt;"",Planner!E30&lt;&gt;"",Planner!D29="",Planner!D31=""),"RW",IF((SUM(IF(Planner!D29="",1,0),(IF(Planner!E30="",1,0)),(IF(Planner!D31="",1,0)),(IF(Planner!C30="",1,0))))&gt;2,"E",(IF(Planner!D29="","T","")&amp;(IF(Planner!D31="","B",""))&amp;(IF(Planner!C30="","L",""))&amp;(IF(Planner!E30="","R","")))))))))</f>
        <v/>
      </c>
      <c r="BO37" s="94" t="str">
        <f>IF(Planner!E30="","",IF(AND(Planner!E29="",Planner!E31="",Planner!D30="",Planner!F30=""),"S",IF(AND(Planner!E29&lt;&gt;"",Planner!F30&lt;&gt;"",Planner!E31&lt;&gt;"",Planner!D30&lt;&gt;""),"M",IF(AND(Planner!E29&lt;&gt;"",Planner!E31&lt;&gt;"",Planner!D30="",Planner!F30=""),"CL",IF(AND(Planner!D30&lt;&gt;"",Planner!F30&lt;&gt;"",Planner!E29="",Planner!E31=""),"RW",IF((SUM(IF(Planner!E29="",1,0),(IF(Planner!F30="",1,0)),(IF(Planner!E31="",1,0)),(IF(Planner!D30="",1,0))))&gt;2,"E",(IF(Planner!E29="","T","")&amp;(IF(Planner!E31="","B",""))&amp;(IF(Planner!D30="","L",""))&amp;(IF(Planner!F30="","R","")))))))))</f>
        <v/>
      </c>
      <c r="BP37" s="94" t="str">
        <f>IF(Planner!F30="","",IF(AND(Planner!F29="",Planner!F31="",Planner!E30="",Planner!G30=""),"S",IF(AND(Planner!F29&lt;&gt;"",Planner!G30&lt;&gt;"",Planner!F31&lt;&gt;"",Planner!E30&lt;&gt;""),"M",IF(AND(Planner!F29&lt;&gt;"",Planner!F31&lt;&gt;"",Planner!E30="",Planner!G30=""),"CL",IF(AND(Planner!E30&lt;&gt;"",Planner!G30&lt;&gt;"",Planner!F29="",Planner!F31=""),"RW",IF((SUM(IF(Planner!F29="",1,0),(IF(Planner!G30="",1,0)),(IF(Planner!F31="",1,0)),(IF(Planner!E30="",1,0))))&gt;2,"E",(IF(Planner!F29="","T","")&amp;(IF(Planner!F31="","B",""))&amp;(IF(Planner!E30="","L",""))&amp;(IF(Planner!G30="","R","")))))))))</f>
        <v/>
      </c>
      <c r="BQ37" s="94" t="str">
        <f>IF(Planner!G30="","",IF(AND(Planner!G29="",Planner!G31="",Planner!F30="",Planner!H30=""),"S",IF(AND(Planner!G29&lt;&gt;"",Planner!H30&lt;&gt;"",Planner!G31&lt;&gt;"",Planner!F30&lt;&gt;""),"M",IF(AND(Planner!G29&lt;&gt;"",Planner!G31&lt;&gt;"",Planner!F30="",Planner!H30=""),"CL",IF(AND(Planner!F30&lt;&gt;"",Planner!H30&lt;&gt;"",Planner!G29="",Planner!G31=""),"RW",IF((SUM(IF(Planner!G29="",1,0),(IF(Planner!H30="",1,0)),(IF(Planner!G31="",1,0)),(IF(Planner!F30="",1,0))))&gt;2,"E",(IF(Planner!G29="","T","")&amp;(IF(Planner!G31="","B",""))&amp;(IF(Planner!F30="","L",""))&amp;(IF(Planner!H30="","R","")))))))))</f>
        <v/>
      </c>
      <c r="BR37" s="94" t="str">
        <f>IF(Planner!H30="","",IF(AND(Planner!H29="",Planner!H31="",Planner!G30="",Planner!I30=""),"S",IF(AND(Planner!H29&lt;&gt;"",Planner!I30&lt;&gt;"",Planner!H31&lt;&gt;"",Planner!G30&lt;&gt;""),"M",IF(AND(Planner!H29&lt;&gt;"",Planner!H31&lt;&gt;"",Planner!G30="",Planner!I30=""),"CL",IF(AND(Planner!G30&lt;&gt;"",Planner!I30&lt;&gt;"",Planner!H29="",Planner!H31=""),"RW",IF((SUM(IF(Planner!H29="",1,0),(IF(Planner!I30="",1,0)),(IF(Planner!H31="",1,0)),(IF(Planner!G30="",1,0))))&gt;2,"E",(IF(Planner!H29="","T","")&amp;(IF(Planner!H31="","B",""))&amp;(IF(Planner!G30="","L",""))&amp;(IF(Planner!I30="","R","")))))))))</f>
        <v/>
      </c>
      <c r="BS37" s="94" t="str">
        <f>IF(Planner!I30="","",IF(AND(Planner!I29="",Planner!I31="",Planner!H30="",Planner!J30=""),"S",IF(AND(Planner!I29&lt;&gt;"",Planner!J30&lt;&gt;"",Planner!I31&lt;&gt;"",Planner!H30&lt;&gt;""),"M",IF(AND(Planner!I29&lt;&gt;"",Planner!I31&lt;&gt;"",Planner!H30="",Planner!J30=""),"CL",IF(AND(Planner!H30&lt;&gt;"",Planner!J30&lt;&gt;"",Planner!I29="",Planner!I31=""),"RW",IF((SUM(IF(Planner!I29="",1,0),(IF(Planner!J30="",1,0)),(IF(Planner!I31="",1,0)),(IF(Planner!H30="",1,0))))&gt;2,"E",(IF(Planner!I29="","T","")&amp;(IF(Planner!I31="","B",""))&amp;(IF(Planner!H30="","L",""))&amp;(IF(Planner!J30="","R","")))))))))</f>
        <v/>
      </c>
      <c r="BT37" s="94" t="str">
        <f>IF(Planner!J30="","",IF(AND(Planner!J29="",Planner!J31="",Planner!I30="",Planner!K30=""),"S",IF(AND(Planner!J29&lt;&gt;"",Planner!K30&lt;&gt;"",Planner!J31&lt;&gt;"",Planner!I30&lt;&gt;""),"M",IF(AND(Planner!J29&lt;&gt;"",Planner!J31&lt;&gt;"",Planner!I30="",Planner!K30=""),"CL",IF(AND(Planner!I30&lt;&gt;"",Planner!K30&lt;&gt;"",Planner!J29="",Planner!J31=""),"RW",IF((SUM(IF(Planner!J29="",1,0),(IF(Planner!K30="",1,0)),(IF(Planner!J31="",1,0)),(IF(Planner!I30="",1,0))))&gt;2,"E",(IF(Planner!J29="","T","")&amp;(IF(Planner!J31="","B",""))&amp;(IF(Planner!I30="","L",""))&amp;(IF(Planner!K30="","R","")))))))))</f>
        <v/>
      </c>
      <c r="BU37" s="94" t="str">
        <f>IF(Planner!K30="","",IF(AND(Planner!K29="",Planner!K31="",Planner!J30="",Planner!L30=""),"S",IF(AND(Planner!K29&lt;&gt;"",Planner!L30&lt;&gt;"",Planner!K31&lt;&gt;"",Planner!J30&lt;&gt;""),"M",IF(AND(Planner!K29&lt;&gt;"",Planner!K31&lt;&gt;"",Planner!J30="",Planner!L30=""),"CL",IF(AND(Planner!J30&lt;&gt;"",Planner!L30&lt;&gt;"",Planner!K29="",Planner!K31=""),"RW",IF((SUM(IF(Planner!K29="",1,0),(IF(Planner!L30="",1,0)),(IF(Planner!K31="",1,0)),(IF(Planner!J30="",1,0))))&gt;2,"E",(IF(Planner!K29="","T","")&amp;(IF(Planner!K31="","B",""))&amp;(IF(Planner!J30="","L",""))&amp;(IF(Planner!L30="","R","")))))))))</f>
        <v/>
      </c>
      <c r="BV37" s="94" t="str">
        <f>IF(Planner!L30="","",IF(AND(Planner!L29="",Planner!L31="",Planner!K30="",Planner!M30=""),"S",IF(AND(Planner!L29&lt;&gt;"",Planner!M30&lt;&gt;"",Planner!L31&lt;&gt;"",Planner!K30&lt;&gt;""),"M",IF(AND(Planner!L29&lt;&gt;"",Planner!L31&lt;&gt;"",Planner!K30="",Planner!M30=""),"CL",IF(AND(Planner!K30&lt;&gt;"",Planner!M30&lt;&gt;"",Planner!L29="",Planner!L31=""),"RW",IF((SUM(IF(Planner!L29="",1,0),(IF(Planner!M30="",1,0)),(IF(Planner!L31="",1,0)),(IF(Planner!K30="",1,0))))&gt;2,"E",(IF(Planner!L29="","T","")&amp;(IF(Planner!L31="","B",""))&amp;(IF(Planner!K30="","L",""))&amp;(IF(Planner!M30="","R","")))))))))</f>
        <v/>
      </c>
      <c r="BW37" s="94" t="str">
        <f>IF(Planner!M30="","",IF(AND(Planner!M29="",Planner!M31="",Planner!L30="",Planner!N30=""),"S",IF(AND(Planner!M29&lt;&gt;"",Planner!N30&lt;&gt;"",Planner!M31&lt;&gt;"",Planner!L30&lt;&gt;""),"M",IF(AND(Planner!M29&lt;&gt;"",Planner!M31&lt;&gt;"",Planner!L30="",Planner!N30=""),"CL",IF(AND(Planner!L30&lt;&gt;"",Planner!N30&lt;&gt;"",Planner!M29="",Planner!M31=""),"RW",IF((SUM(IF(Planner!M29="",1,0),(IF(Planner!N30="",1,0)),(IF(Planner!M31="",1,0)),(IF(Planner!L30="",1,0))))&gt;2,"E",(IF(Planner!M29="","T","")&amp;(IF(Planner!M31="","B",""))&amp;(IF(Planner!L30="","L",""))&amp;(IF(Planner!N30="","R","")))))))))</f>
        <v/>
      </c>
      <c r="BX37" s="94" t="str">
        <f>IF(Planner!N30="","",IF(AND(Planner!N29="",Planner!N31="",Planner!M30="",Planner!O30=""),"S",IF(AND(Planner!N29&lt;&gt;"",Planner!O30&lt;&gt;"",Planner!N31&lt;&gt;"",Planner!M30&lt;&gt;""),"M",IF(AND(Planner!N29&lt;&gt;"",Planner!N31&lt;&gt;"",Planner!M30="",Planner!O30=""),"CL",IF(AND(Planner!M30&lt;&gt;"",Planner!O30&lt;&gt;"",Planner!N29="",Planner!N31=""),"RW",IF((SUM(IF(Planner!N29="",1,0),(IF(Planner!O30="",1,0)),(IF(Planner!N31="",1,0)),(IF(Planner!M30="",1,0))))&gt;2,"E",(IF(Planner!N29="","T","")&amp;(IF(Planner!N31="","B",""))&amp;(IF(Planner!M30="","L",""))&amp;(IF(Planner!O30="","R","")))))))))</f>
        <v/>
      </c>
      <c r="BY37" s="94" t="str">
        <f>IF(Planner!O30="","",IF(AND(Planner!O29="",Planner!O31="",Planner!N30="",Planner!P30=""),"S",IF(AND(Planner!O29&lt;&gt;"",Planner!P30&lt;&gt;"",Planner!O31&lt;&gt;"",Planner!N30&lt;&gt;""),"M",IF(AND(Planner!O29&lt;&gt;"",Planner!O31&lt;&gt;"",Planner!N30="",Planner!P30=""),"CL",IF(AND(Planner!N30&lt;&gt;"",Planner!P30&lt;&gt;"",Planner!O29="",Planner!O31=""),"RW",IF((SUM(IF(Planner!O29="",1,0),(IF(Planner!P30="",1,0)),(IF(Planner!O31="",1,0)),(IF(Planner!N30="",1,0))))&gt;2,"E",(IF(Planner!O29="","T","")&amp;(IF(Planner!O31="","B",""))&amp;(IF(Planner!N30="","L",""))&amp;(IF(Planner!P30="","R","")))))))))</f>
        <v/>
      </c>
      <c r="BZ37" s="94" t="str">
        <f>IF(Planner!P30="","",IF(AND(Planner!P29="",Planner!P31="",Planner!O30="",Planner!Q30=""),"S",IF(AND(Planner!P29&lt;&gt;"",Planner!Q30&lt;&gt;"",Planner!P31&lt;&gt;"",Planner!O30&lt;&gt;""),"M",IF(AND(Planner!P29&lt;&gt;"",Planner!P31&lt;&gt;"",Planner!O30="",Planner!Q30=""),"CL",IF(AND(Planner!O30&lt;&gt;"",Planner!Q30&lt;&gt;"",Planner!P29="",Planner!P31=""),"RW",IF((SUM(IF(Planner!P29="",1,0),(IF(Planner!Q30="",1,0)),(IF(Planner!P31="",1,0)),(IF(Planner!O30="",1,0))))&gt;2,"E",(IF(Planner!P29="","T","")&amp;(IF(Planner!P31="","B",""))&amp;(IF(Planner!O30="","L",""))&amp;(IF(Planner!Q30="","R","")))))))))</f>
        <v/>
      </c>
      <c r="CA37" s="94" t="str">
        <f>IF(Planner!Q30="","",IF(AND(Planner!Q29="",Planner!Q31="",Planner!P30="",Planner!R30=""),"S",IF(AND(Planner!Q29&lt;&gt;"",Planner!R30&lt;&gt;"",Planner!Q31&lt;&gt;"",Planner!P30&lt;&gt;""),"M",IF(AND(Planner!Q29&lt;&gt;"",Planner!Q31&lt;&gt;"",Planner!P30="",Planner!R30=""),"CL",IF(AND(Planner!P30&lt;&gt;"",Planner!R30&lt;&gt;"",Planner!Q29="",Planner!Q31=""),"RW",IF((SUM(IF(Planner!Q29="",1,0),(IF(Planner!R30="",1,0)),(IF(Planner!Q31="",1,0)),(IF(Planner!P30="",1,0))))&gt;2,"E",(IF(Planner!Q29="","T","")&amp;(IF(Planner!Q31="","B",""))&amp;(IF(Planner!P30="","L",""))&amp;(IF(Planner!R30="","R","")))))))))</f>
        <v/>
      </c>
      <c r="CB37" s="94" t="str">
        <f>IF(Planner!R30="","",IF(AND(Planner!R29="",Planner!R31="",Planner!Q30="",Planner!S30=""),"S",IF(AND(Planner!R29&lt;&gt;"",Planner!S30&lt;&gt;"",Planner!R31&lt;&gt;"",Planner!Q30&lt;&gt;""),"M",IF(AND(Planner!R29&lt;&gt;"",Planner!R31&lt;&gt;"",Planner!Q30="",Planner!S30=""),"CL",IF(AND(Planner!Q30&lt;&gt;"",Planner!S30&lt;&gt;"",Planner!R29="",Planner!R31=""),"RW",IF((SUM(IF(Planner!R29="",1,0),(IF(Planner!S30="",1,0)),(IF(Planner!R31="",1,0)),(IF(Planner!Q30="",1,0))))&gt;2,"E",(IF(Planner!R29="","T","")&amp;(IF(Planner!R31="","B",""))&amp;(IF(Planner!Q30="","L",""))&amp;(IF(Planner!S30="","R","")))))))))</f>
        <v/>
      </c>
      <c r="CC37" s="94" t="str">
        <f>IF(Planner!S30="","",IF(AND(Planner!S29="",Planner!S31="",Planner!R30="",Planner!T30=""),"S",IF(AND(Planner!S29&lt;&gt;"",Planner!T30&lt;&gt;"",Planner!S31&lt;&gt;"",Planner!R30&lt;&gt;""),"M",IF(AND(Planner!S29&lt;&gt;"",Planner!S31&lt;&gt;"",Planner!R30="",Planner!T30=""),"CL",IF(AND(Planner!R30&lt;&gt;"",Planner!T30&lt;&gt;"",Planner!S29="",Planner!S31=""),"RW",IF((SUM(IF(Planner!S29="",1,0),(IF(Planner!T30="",1,0)),(IF(Planner!S31="",1,0)),(IF(Planner!R30="",1,0))))&gt;2,"E",(IF(Planner!S29="","T","")&amp;(IF(Planner!S31="","B",""))&amp;(IF(Planner!R30="","L",""))&amp;(IF(Planner!T30="","R","")))))))))</f>
        <v/>
      </c>
      <c r="CD37" s="94" t="str">
        <f>IF(Planner!T30="","",IF(AND(Planner!T29="",Planner!T31="",Planner!S30="",Planner!U30=""),"S",IF(AND(Planner!T29&lt;&gt;"",Planner!U30&lt;&gt;"",Planner!T31&lt;&gt;"",Planner!S30&lt;&gt;""),"M",IF(AND(Planner!T29&lt;&gt;"",Planner!T31&lt;&gt;"",Planner!S30="",Planner!U30=""),"CL",IF(AND(Planner!S30&lt;&gt;"",Planner!U30&lt;&gt;"",Planner!T29="",Planner!T31=""),"RW",IF((SUM(IF(Planner!T29="",1,0),(IF(Planner!U30="",1,0)),(IF(Planner!T31="",1,0)),(IF(Planner!S30="",1,0))))&gt;2,"E",(IF(Planner!T29="","T","")&amp;(IF(Planner!T31="","B",""))&amp;(IF(Planner!S30="","L",""))&amp;(IF(Planner!U30="","R","")))))))))</f>
        <v/>
      </c>
      <c r="CE37" s="94" t="str">
        <f>IF(Planner!U30="","",IF(AND(Planner!U29="",Planner!U31="",Planner!T30="",Planner!V30=""),"S",IF(AND(Planner!U29&lt;&gt;"",Planner!V30&lt;&gt;"",Planner!U31&lt;&gt;"",Planner!T30&lt;&gt;""),"M",IF(AND(Planner!U29&lt;&gt;"",Planner!U31&lt;&gt;"",Planner!T30="",Planner!V30=""),"CL",IF(AND(Planner!T30&lt;&gt;"",Planner!V30&lt;&gt;"",Planner!U29="",Planner!U31=""),"RW",IF((SUM(IF(Planner!U29="",1,0),(IF(Planner!V30="",1,0)),(IF(Planner!U31="",1,0)),(IF(Planner!T30="",1,0))))&gt;2,"E",(IF(Planner!U29="","T","")&amp;(IF(Planner!U31="","B",""))&amp;(IF(Planner!T30="","L",""))&amp;(IF(Planner!V30="","R","")))))))))</f>
        <v/>
      </c>
      <c r="CF37" s="94" t="str">
        <f>IF(Planner!V30="","",IF(AND(Planner!V29="",Planner!V31="",Planner!U30="",Planner!W30=""),"S",IF(AND(Planner!V29&lt;&gt;"",Planner!W30&lt;&gt;"",Planner!V31&lt;&gt;"",Planner!U30&lt;&gt;""),"M",IF(AND(Planner!V29&lt;&gt;"",Planner!V31&lt;&gt;"",Planner!U30="",Planner!W30=""),"CL",IF(AND(Planner!U30&lt;&gt;"",Planner!W30&lt;&gt;"",Planner!V29="",Planner!V31=""),"RW",IF((SUM(IF(Planner!V29="",1,0),(IF(Planner!W30="",1,0)),(IF(Planner!V31="",1,0)),(IF(Planner!U30="",1,0))))&gt;2,"E",(IF(Planner!V29="","T","")&amp;(IF(Planner!V31="","B",""))&amp;(IF(Planner!U30="","L",""))&amp;(IF(Planner!W30="","R","")))))))))</f>
        <v/>
      </c>
      <c r="CG37" s="94" t="str">
        <f>IF(Planner!W30="","",IF(AND(Planner!W29="",Planner!W31="",Planner!V30="",Planner!X30=""),"S",IF(AND(Planner!W29&lt;&gt;"",Planner!X30&lt;&gt;"",Planner!W31&lt;&gt;"",Planner!V30&lt;&gt;""),"M",IF(AND(Planner!W29&lt;&gt;"",Planner!W31&lt;&gt;"",Planner!V30="",Planner!X30=""),"CL",IF(AND(Planner!V30&lt;&gt;"",Planner!X30&lt;&gt;"",Planner!W29="",Planner!W31=""),"RW",IF((SUM(IF(Planner!W29="",1,0),(IF(Planner!X30="",1,0)),(IF(Planner!W31="",1,0)),(IF(Planner!V30="",1,0))))&gt;2,"E",(IF(Planner!W29="","T","")&amp;(IF(Planner!W31="","B",""))&amp;(IF(Planner!V30="","L",""))&amp;(IF(Planner!X30="","R","")))))))))</f>
        <v/>
      </c>
      <c r="CH37" s="94" t="str">
        <f>IF(Planner!X30="","",IF(AND(Planner!X29="",Planner!X31="",Planner!W30="",Planner!Y30=""),"S",IF(AND(Planner!X29&lt;&gt;"",Planner!Y30&lt;&gt;"",Planner!X31&lt;&gt;"",Planner!W30&lt;&gt;""),"M",IF(AND(Planner!X29&lt;&gt;"",Planner!X31&lt;&gt;"",Planner!W30="",Planner!Y30=""),"CL",IF(AND(Planner!W30&lt;&gt;"",Planner!Y30&lt;&gt;"",Planner!X29="",Planner!X31=""),"RW",IF((SUM(IF(Planner!X29="",1,0),(IF(Planner!Y30="",1,0)),(IF(Planner!X31="",1,0)),(IF(Planner!W30="",1,0))))&gt;2,"E",(IF(Planner!X29="","T","")&amp;(IF(Planner!X31="","B",""))&amp;(IF(Planner!W30="","L",""))&amp;(IF(Planner!Y30="","R","")))))))))</f>
        <v/>
      </c>
      <c r="CI37" s="94" t="str">
        <f>IF(Planner!Y30="","",IF(AND(Planner!Y29="",Planner!Y31="",Planner!X30="",Planner!Z30=""),"S",IF(AND(Planner!Y29&lt;&gt;"",Planner!Z30&lt;&gt;"",Planner!Y31&lt;&gt;"",Planner!X30&lt;&gt;""),"M",IF(AND(Planner!Y29&lt;&gt;"",Planner!Y31&lt;&gt;"",Planner!X30="",Planner!Z30=""),"CL",IF(AND(Planner!X30&lt;&gt;"",Planner!Z30&lt;&gt;"",Planner!Y29="",Planner!Y31=""),"RW",IF((SUM(IF(Planner!Y29="",1,0),(IF(Planner!Z30="",1,0)),(IF(Planner!Y31="",1,0)),(IF(Planner!X30="",1,0))))&gt;2,"E",(IF(Planner!Y29="","T","")&amp;(IF(Planner!Y31="","B",""))&amp;(IF(Planner!X30="","L",""))&amp;(IF(Planner!Z30="","R","")))))))))</f>
        <v/>
      </c>
      <c r="CJ37" s="94" t="str">
        <f>IF(Planner!Z30="","",IF(AND(Planner!Z29="",Planner!Z31="",Planner!Y30="",Planner!AA30=""),"S",IF(AND(Planner!Z29&lt;&gt;"",Planner!AA30&lt;&gt;"",Planner!Z31&lt;&gt;"",Planner!Y30&lt;&gt;""),"M",IF(AND(Planner!Z29&lt;&gt;"",Planner!Z31&lt;&gt;"",Planner!Y30="",Planner!AA30=""),"CL",IF(AND(Planner!Y30&lt;&gt;"",Planner!AA30&lt;&gt;"",Planner!Z29="",Planner!Z31=""),"RW",IF((SUM(IF(Planner!Z29="",1,0),(IF(Planner!AA30="",1,0)),(IF(Planner!Z31="",1,0)),(IF(Planner!Y30="",1,0))))&gt;2,"E",(IF(Planner!Z29="","T","")&amp;(IF(Planner!Z31="","B",""))&amp;(IF(Planner!Y30="","L",""))&amp;(IF(Planner!AA30="","R","")))))))))</f>
        <v/>
      </c>
      <c r="CK37" s="94" t="str">
        <f>IF(Planner!AA30="","",IF(AND(Planner!AA29="",Planner!AA31="",Planner!Z30="",Planner!AB30=""),"S",IF(AND(Planner!AA29&lt;&gt;"",Planner!AB30&lt;&gt;"",Planner!AA31&lt;&gt;"",Planner!Z30&lt;&gt;""),"M",IF(AND(Planner!AA29&lt;&gt;"",Planner!AA31&lt;&gt;"",Planner!Z30="",Planner!AB30=""),"CL",IF(AND(Planner!Z30&lt;&gt;"",Planner!AB30&lt;&gt;"",Planner!AA29="",Planner!AA31=""),"RW",IF((SUM(IF(Planner!AA29="",1,0),(IF(Planner!AB30="",1,0)),(IF(Planner!AA31="",1,0)),(IF(Planner!Z30="",1,0))))&gt;2,"E",(IF(Planner!AA29="","T","")&amp;(IF(Planner!AA31="","B",""))&amp;(IF(Planner!Z30="","L",""))&amp;(IF(Planner!AB30="","R","")))))))))</f>
        <v/>
      </c>
      <c r="CL37" s="94" t="str">
        <f>IF(Planner!AB30="","",IF(AND(Planner!AB29="",Planner!AB31="",Planner!AA30="",Planner!AC30=""),"S",IF(AND(Planner!AB29&lt;&gt;"",Planner!AC30&lt;&gt;"",Planner!AB31&lt;&gt;"",Planner!AA30&lt;&gt;""),"M",IF(AND(Planner!AB29&lt;&gt;"",Planner!AB31&lt;&gt;"",Planner!AA30="",Planner!AC30=""),"CL",IF(AND(Planner!AA30&lt;&gt;"",Planner!AC30&lt;&gt;"",Planner!AB29="",Planner!AB31=""),"RW",IF((SUM(IF(Planner!AB29="",1,0),(IF(Planner!AC30="",1,0)),(IF(Planner!AB31="",1,0)),(IF(Planner!AA30="",1,0))))&gt;2,"E",(IF(Planner!AB29="","T","")&amp;(IF(Planner!AB31="","B",""))&amp;(IF(Planner!AA30="","L",""))&amp;(IF(Planner!AC30="","R","")))))))))</f>
        <v/>
      </c>
      <c r="CM37" s="94" t="str">
        <f>IF(Planner!AC30="","",IF(AND(Planner!AC29="",Planner!AC31="",Planner!AB30="",Planner!AD30=""),"S",IF(AND(Planner!AC29&lt;&gt;"",Planner!AD30&lt;&gt;"",Planner!AC31&lt;&gt;"",Planner!AB30&lt;&gt;""),"M",IF(AND(Planner!AC29&lt;&gt;"",Planner!AC31&lt;&gt;"",Planner!AB30="",Planner!AD30=""),"CL",IF(AND(Planner!AB30&lt;&gt;"",Planner!AD30&lt;&gt;"",Planner!AC29="",Planner!AC31=""),"RW",IF((SUM(IF(Planner!AC29="",1,0),(IF(Planner!AD30="",1,0)),(IF(Planner!AC31="",1,0)),(IF(Planner!AB30="",1,0))))&gt;2,"E",(IF(Planner!AC29="","T","")&amp;(IF(Planner!AC31="","B",""))&amp;(IF(Planner!AB30="","L",""))&amp;(IF(Planner!AD30="","R","")))))))))</f>
        <v/>
      </c>
      <c r="CN37" s="94" t="str">
        <f>IF(Planner!AD30="","",IF(AND(Planner!AD29="",Planner!AD31="",Planner!AC30="",Planner!AE30=""),"S",IF(AND(Planner!AD29&lt;&gt;"",Planner!AE30&lt;&gt;"",Planner!AD31&lt;&gt;"",Planner!AC30&lt;&gt;""),"M",IF(AND(Planner!AD29&lt;&gt;"",Planner!AD31&lt;&gt;"",Planner!AC30="",Planner!AE30=""),"CL",IF(AND(Planner!AC30&lt;&gt;"",Planner!AE30&lt;&gt;"",Planner!AD29="",Planner!AD31=""),"RW",IF((SUM(IF(Planner!AD29="",1,0),(IF(Planner!AE30="",1,0)),(IF(Planner!AD31="",1,0)),(IF(Planner!AC30="",1,0))))&gt;2,"E",(IF(Planner!AD29="","T","")&amp;(IF(Planner!AD31="","B",""))&amp;(IF(Planner!AC30="","L",""))&amp;(IF(Planner!AE30="","R","")))))))))</f>
        <v/>
      </c>
      <c r="CO37" s="94" t="str">
        <f>IF(Planner!AE30="","",IF(AND(Planner!AE29="",Planner!AE31="",Planner!AD30="",Planner!AF30=""),"S",IF(AND(Planner!AE29&lt;&gt;"",Planner!AF30&lt;&gt;"",Planner!AE31&lt;&gt;"",Planner!AD30&lt;&gt;""),"M",IF(AND(Planner!AE29&lt;&gt;"",Planner!AE31&lt;&gt;"",Planner!AD30="",Planner!AF30=""),"CL",IF(AND(Planner!AD30&lt;&gt;"",Planner!AF30&lt;&gt;"",Planner!AE29="",Planner!AE31=""),"RW",IF((SUM(IF(Planner!AE29="",1,0),(IF(Planner!AF30="",1,0)),(IF(Planner!AE31="",1,0)),(IF(Planner!AD30="",1,0))))&gt;2,"E",(IF(Planner!AE29="","T","")&amp;(IF(Planner!AE31="","B",""))&amp;(IF(Planner!AD30="","L",""))&amp;(IF(Planner!AF30="","R","")))))))))</f>
        <v/>
      </c>
      <c r="CP37" s="94" t="str">
        <f>IF(Planner!AF30="","",IF(AND(Planner!AF29="",Planner!AF31="",Planner!AE30="",Planner!AG30=""),"S",IF(AND(Planner!AF29&lt;&gt;"",Planner!AG30&lt;&gt;"",Planner!AF31&lt;&gt;"",Planner!AE30&lt;&gt;""),"M",IF(AND(Planner!AF29&lt;&gt;"",Planner!AF31&lt;&gt;"",Planner!AE30="",Planner!AG30=""),"CL",IF(AND(Planner!AE30&lt;&gt;"",Planner!AG30&lt;&gt;"",Planner!AF29="",Planner!AF31=""),"RW",IF((SUM(IF(Planner!AF29="",1,0),(IF(Planner!AG30="",1,0)),(IF(Planner!AF31="",1,0)),(IF(Planner!AE30="",1,0))))&gt;2,"E",(IF(Planner!AF29="","T","")&amp;(IF(Planner!AF31="","B",""))&amp;(IF(Planner!AE30="","L",""))&amp;(IF(Planner!AG30="","R","")))))))))</f>
        <v/>
      </c>
      <c r="CQ37" s="94" t="str">
        <f>IF(Planner!AG30="","",IF(AND(Planner!AG29="",Planner!AG31="",Planner!AF30="",Planner!AH30=""),"S",IF(AND(Planner!AG29&lt;&gt;"",Planner!AH30&lt;&gt;"",Planner!AG31&lt;&gt;"",Planner!AF30&lt;&gt;""),"M",IF(AND(Planner!AG29&lt;&gt;"",Planner!AG31&lt;&gt;"",Planner!AF30="",Planner!AH30=""),"CL",IF(AND(Planner!AF30&lt;&gt;"",Planner!AH30&lt;&gt;"",Planner!AG29="",Planner!AG31=""),"RW",IF((SUM(IF(Planner!AG29="",1,0),(IF(Planner!AH30="",1,0)),(IF(Planner!AG31="",1,0)),(IF(Planner!AF30="",1,0))))&gt;2,"E",(IF(Planner!AG29="","T","")&amp;(IF(Planner!AG31="","B",""))&amp;(IF(Planner!AF30="","L",""))&amp;(IF(Planner!AH30="","R","")))))))))</f>
        <v/>
      </c>
      <c r="CR37" s="94" t="str">
        <f>IF(Planner!AH30="","",IF(AND(Planner!AH29="",Planner!AH31="",Planner!AG30="",Planner!AI30=""),"S",IF(AND(Planner!AH29&lt;&gt;"",Planner!AI30&lt;&gt;"",Planner!AH31&lt;&gt;"",Planner!AG30&lt;&gt;""),"M",IF(AND(Planner!AH29&lt;&gt;"",Planner!AH31&lt;&gt;"",Planner!AG30="",Planner!AI30=""),"CL",IF(AND(Planner!AG30&lt;&gt;"",Planner!AI30&lt;&gt;"",Planner!AH29="",Planner!AH31=""),"RW",IF((SUM(IF(Planner!AH29="",1,0),(IF(Planner!AI30="",1,0)),(IF(Planner!AH31="",1,0)),(IF(Planner!AG30="",1,0))))&gt;2,"E",(IF(Planner!AH29="","T","")&amp;(IF(Planner!AH31="","B",""))&amp;(IF(Planner!AG30="","L",""))&amp;(IF(Planner!AI30="","R","")))))))))</f>
        <v/>
      </c>
      <c r="CS37" s="94" t="str">
        <f>IF(Planner!AI30="","",IF(AND(Planner!AI29="",Planner!AI31="",Planner!AH30="",Planner!AJ30=""),"S",IF(AND(Planner!AI29&lt;&gt;"",Planner!AJ30&lt;&gt;"",Planner!AI31&lt;&gt;"",Planner!AH30&lt;&gt;""),"M",IF(AND(Planner!AI29&lt;&gt;"",Planner!AI31&lt;&gt;"",Planner!AH30="",Planner!AJ30=""),"CL",IF(AND(Planner!AH30&lt;&gt;"",Planner!AJ30&lt;&gt;"",Planner!AI29="",Planner!AI31=""),"RW",IF((SUM(IF(Planner!AI29="",1,0),(IF(Planner!AJ30="",1,0)),(IF(Planner!AI31="",1,0)),(IF(Planner!AH30="",1,0))))&gt;2,"E",(IF(Planner!AI29="","T","")&amp;(IF(Planner!AI31="","B",""))&amp;(IF(Planner!AH30="","L",""))&amp;(IF(Planner!AJ30="","R","")))))))))</f>
        <v/>
      </c>
      <c r="CT37" s="94" t="str">
        <f>IF(Planner!AJ30="","",IF(AND(Planner!AJ29="",Planner!AJ31="",Planner!AI30="",Planner!AK30=""),"S",IF(AND(Planner!AJ29&lt;&gt;"",Planner!AK30&lt;&gt;"",Planner!AJ31&lt;&gt;"",Planner!AI30&lt;&gt;""),"M",IF(AND(Planner!AJ29&lt;&gt;"",Planner!AJ31&lt;&gt;"",Planner!AI30="",Planner!AK30=""),"CL",IF(AND(Planner!AI30&lt;&gt;"",Planner!AK30&lt;&gt;"",Planner!AJ29="",Planner!AJ31=""),"RW",IF((SUM(IF(Planner!AJ29="",1,0),(IF(Planner!AK30="",1,0)),(IF(Planner!AJ31="",1,0)),(IF(Planner!AI30="",1,0))))&gt;2,"E",(IF(Planner!AJ29="","T","")&amp;(IF(Planner!AJ31="","B",""))&amp;(IF(Planner!AI30="","L",""))&amp;(IF(Planner!AK30="","R","")))))))))</f>
        <v/>
      </c>
      <c r="CU37" s="94" t="str">
        <f>IF(Planner!AK30="","",IF(AND(Planner!AK29="",Planner!AK31="",Planner!AJ30="",Planner!AL30=""),"S",IF(AND(Planner!AK29&lt;&gt;"",Planner!AL30&lt;&gt;"",Planner!AK31&lt;&gt;"",Planner!AJ30&lt;&gt;""),"M",IF(AND(Planner!AK29&lt;&gt;"",Planner!AK31&lt;&gt;"",Planner!AJ30="",Planner!AL30=""),"CL",IF(AND(Planner!AJ30&lt;&gt;"",Planner!AL30&lt;&gt;"",Planner!AK29="",Planner!AK31=""),"RW",IF((SUM(IF(Planner!AK29="",1,0),(IF(Planner!AL30="",1,0)),(IF(Planner!AK31="",1,0)),(IF(Planner!AJ30="",1,0))))&gt;2,"E",(IF(Planner!AK29="","T","")&amp;(IF(Planner!AK31="","B",""))&amp;(IF(Planner!AJ30="","L",""))&amp;(IF(Planner!AL30="","R","")))))))))</f>
        <v/>
      </c>
      <c r="CV37" s="94" t="str">
        <f>IF(Planner!AL30="","",IF(AND(Planner!AL29="",Planner!AL31="",Planner!AK30="",Planner!AM30=""),"S",IF(AND(Planner!AL29&lt;&gt;"",Planner!AM30&lt;&gt;"",Planner!AL31&lt;&gt;"",Planner!AK30&lt;&gt;""),"M",IF(AND(Planner!AL29&lt;&gt;"",Planner!AL31&lt;&gt;"",Planner!AK30="",Planner!AM30=""),"CL",IF(AND(Planner!AK30&lt;&gt;"",Planner!AM30&lt;&gt;"",Planner!AL29="",Planner!AL31=""),"RW",IF((SUM(IF(Planner!AL29="",1,0),(IF(Planner!AM30="",1,0)),(IF(Planner!AL31="",1,0)),(IF(Planner!AK30="",1,0))))&gt;2,"E",(IF(Planner!AL29="","T","")&amp;(IF(Planner!AL31="","B",""))&amp;(IF(Planner!AK30="","L",""))&amp;(IF(Planner!AM30="","R","")))))))))</f>
        <v/>
      </c>
      <c r="CW37" s="94" t="str">
        <f>IF(Planner!AM30="","",IF(AND(Planner!AM29="",Planner!AM31="",Planner!AL30="",Planner!AN30=""),"S",IF(AND(Planner!AM29&lt;&gt;"",Planner!AN30&lt;&gt;"",Planner!AM31&lt;&gt;"",Planner!AL30&lt;&gt;""),"M",IF(AND(Planner!AM29&lt;&gt;"",Planner!AM31&lt;&gt;"",Planner!AL30="",Planner!AN30=""),"CL",IF(AND(Planner!AL30&lt;&gt;"",Planner!AN30&lt;&gt;"",Planner!AM29="",Planner!AM31=""),"RW",IF((SUM(IF(Planner!AM29="",1,0),(IF(Planner!AN30="",1,0)),(IF(Planner!AM31="",1,0)),(IF(Planner!AL30="",1,0))))&gt;2,"E",(IF(Planner!AM29="","T","")&amp;(IF(Planner!AM31="","B",""))&amp;(IF(Planner!AL30="","L",""))&amp;(IF(Planner!AN30="","R","")))))))))</f>
        <v/>
      </c>
      <c r="CX37" s="94" t="str">
        <f>IF(Planner!AN30="","",IF(AND(Planner!AN29="",Planner!AN31="",Planner!AM30="",Planner!AO30=""),"S",IF(AND(Planner!AN29&lt;&gt;"",Planner!AO30&lt;&gt;"",Planner!AN31&lt;&gt;"",Planner!AM30&lt;&gt;""),"M",IF(AND(Planner!AN29&lt;&gt;"",Planner!AN31&lt;&gt;"",Planner!AM30="",Planner!AO30=""),"CL",IF(AND(Planner!AM30&lt;&gt;"",Planner!AO30&lt;&gt;"",Planner!AN29="",Planner!AN31=""),"RW",IF((SUM(IF(Planner!AN29="",1,0),(IF(Planner!AO30="",1,0)),(IF(Planner!AN31="",1,0)),(IF(Planner!AM30="",1,0))))&gt;2,"E",(IF(Planner!AN29="","T","")&amp;(IF(Planner!AN31="","B",""))&amp;(IF(Planner!AM30="","L",""))&amp;(IF(Planner!AO30="","R","")))))))))</f>
        <v/>
      </c>
      <c r="CY37" s="94" t="str">
        <f>IF(Planner!AO30="","",IF(AND(Planner!AO29="",Planner!AO31="",Planner!AN30="",Planner!AP30=""),"S",IF(AND(Planner!AO29&lt;&gt;"",Planner!AP30&lt;&gt;"",Planner!AO31&lt;&gt;"",Planner!AN30&lt;&gt;""),"M",IF(AND(Planner!AO29&lt;&gt;"",Planner!AO31&lt;&gt;"",Planner!AN30="",Planner!AP30=""),"CL",IF(AND(Planner!AN30&lt;&gt;"",Planner!AP30&lt;&gt;"",Planner!AO29="",Planner!AO31=""),"RW",IF((SUM(IF(Planner!AO29="",1,0),(IF(Planner!AP30="",1,0)),(IF(Planner!AO31="",1,0)),(IF(Planner!AN30="",1,0))))&gt;2,"E",(IF(Planner!AO29="","T","")&amp;(IF(Planner!AO31="","B",""))&amp;(IF(Planner!AN30="","L",""))&amp;(IF(Planner!AP30="","R","")))))))))</f>
        <v/>
      </c>
      <c r="CZ37" s="94" t="str">
        <f>IF(Planner!AP30="","",IF(AND(Planner!AP29="",Planner!AP31="",Planner!AO30="",Planner!AQ30=""),"S",IF(AND(Planner!AP29&lt;&gt;"",Planner!AQ30&lt;&gt;"",Planner!AP31&lt;&gt;"",Planner!AO30&lt;&gt;""),"M",IF(AND(Planner!AP29&lt;&gt;"",Planner!AP31&lt;&gt;"",Planner!AO30="",Planner!AQ30=""),"CL",IF(AND(Planner!AO30&lt;&gt;"",Planner!AQ30&lt;&gt;"",Planner!AP29="",Planner!AP31=""),"RW",IF((SUM(IF(Planner!AP29="",1,0),(IF(Planner!AQ30="",1,0)),(IF(Planner!AP31="",1,0)),(IF(Planner!AO30="",1,0))))&gt;2,"E",(IF(Planner!AP29="","T","")&amp;(IF(Planner!AP31="","B",""))&amp;(IF(Planner!AO30="","L",""))&amp;(IF(Planner!AQ30="","R","")))))))))</f>
        <v/>
      </c>
      <c r="DA37" s="94" t="str">
        <f>IF(Planner!AQ30="","",IF(AND(Planner!AQ29="",Planner!AQ31="",Planner!AP30="",Planner!AR30=""),"S",IF(AND(Planner!AQ29&lt;&gt;"",Planner!AR30&lt;&gt;"",Planner!AQ31&lt;&gt;"",Planner!AP30&lt;&gt;""),"M",IF(AND(Planner!AQ29&lt;&gt;"",Planner!AQ31&lt;&gt;"",Planner!AP30="",Planner!AR30=""),"CL",IF(AND(Planner!AP30&lt;&gt;"",Planner!AR30&lt;&gt;"",Planner!AQ29="",Planner!AQ31=""),"RW",IF((SUM(IF(Planner!AQ29="",1,0),(IF(Planner!AR30="",1,0)),(IF(Planner!AQ31="",1,0)),(IF(Planner!AP30="",1,0))))&gt;2,"E",(IF(Planner!AQ29="","T","")&amp;(IF(Planner!AQ31="","B",""))&amp;(IF(Planner!AP30="","L",""))&amp;(IF(Planner!AR30="","R","")))))))))</f>
        <v/>
      </c>
      <c r="DB37" s="94" t="str">
        <f>IF(Planner!AR30="","",IF(AND(Planner!AR29="",Planner!AR31="",Planner!AQ30="",Planner!AS30=""),"S",IF(AND(Planner!AR29&lt;&gt;"",Planner!AS30&lt;&gt;"",Planner!AR31&lt;&gt;"",Planner!AQ30&lt;&gt;""),"M",IF(AND(Planner!AR29&lt;&gt;"",Planner!AR31&lt;&gt;"",Planner!AQ30="",Planner!AS30=""),"CL",IF(AND(Planner!AQ30&lt;&gt;"",Planner!AS30&lt;&gt;"",Planner!AR29="",Planner!AR31=""),"RW",IF((SUM(IF(Planner!AR29="",1,0),(IF(Planner!AS30="",1,0)),(IF(Planner!AR31="",1,0)),(IF(Planner!AQ30="",1,0))))&gt;2,"E",(IF(Planner!AR29="","T","")&amp;(IF(Planner!AR31="","B",""))&amp;(IF(Planner!AQ30="","L",""))&amp;(IF(Planner!AS30="","R","")))))))))</f>
        <v/>
      </c>
      <c r="DC37" s="94" t="str">
        <f>IF(Planner!AS30="","",IF(AND(Planner!AS29="",Planner!AS31="",Planner!AR30="",Planner!AT30=""),"S",IF(AND(Planner!AS29&lt;&gt;"",Planner!AT30&lt;&gt;"",Planner!AS31&lt;&gt;"",Planner!AR30&lt;&gt;""),"M",IF(AND(Planner!AS29&lt;&gt;"",Planner!AS31&lt;&gt;"",Planner!AR30="",Planner!AT30=""),"CL",IF(AND(Planner!AR30&lt;&gt;"",Planner!AT30&lt;&gt;"",Planner!AS29="",Planner!AS31=""),"RW",IF((SUM(IF(Planner!AS29="",1,0),(IF(Planner!AT30="",1,0)),(IF(Planner!AS31="",1,0)),(IF(Planner!AR30="",1,0))))&gt;2,"E",(IF(Planner!AS29="","T","")&amp;(IF(Planner!AS31="","B",""))&amp;(IF(Planner!AR30="","L",""))&amp;(IF(Planner!AT30="","R","")))))))))</f>
        <v/>
      </c>
      <c r="DD37" s="94" t="str">
        <f>IF(Planner!AT30="","",IF(AND(Planner!AT29="",Planner!AT31="",Planner!AS30="",Planner!AU30=""),"S",IF(AND(Planner!AT29&lt;&gt;"",Planner!AU30&lt;&gt;"",Planner!AT31&lt;&gt;"",Planner!AS30&lt;&gt;""),"M",IF(AND(Planner!AT29&lt;&gt;"",Planner!AT31&lt;&gt;"",Planner!AS30="",Planner!AU30=""),"CL",IF(AND(Planner!AS30&lt;&gt;"",Planner!AU30&lt;&gt;"",Planner!AT29="",Planner!AT31=""),"RW",IF((SUM(IF(Planner!AT29="",1,0),(IF(Planner!AU30="",1,0)),(IF(Planner!AT31="",1,0)),(IF(Planner!AS30="",1,0))))&gt;2,"E",(IF(Planner!AT29="","T","")&amp;(IF(Planner!AT31="","B",""))&amp;(IF(Planner!AS30="","L",""))&amp;(IF(Planner!AU30="","R","")))))))))</f>
        <v/>
      </c>
      <c r="DE37" s="94" t="str">
        <f>IF(Planner!AU30="","",IF(AND(Planner!AU29="",Planner!AU31="",Planner!AT30="",Planner!AV30=""),"S",IF(AND(Planner!AU29&lt;&gt;"",Planner!AV30&lt;&gt;"",Planner!AU31&lt;&gt;"",Planner!AT30&lt;&gt;""),"M",IF(AND(Planner!AU29&lt;&gt;"",Planner!AU31&lt;&gt;"",Planner!AT30="",Planner!AV30=""),"CL",IF(AND(Planner!AT30&lt;&gt;"",Planner!AV30&lt;&gt;"",Planner!AU29="",Planner!AU31=""),"RW",IF((SUM(IF(Planner!AU29="",1,0),(IF(Planner!AV30="",1,0)),(IF(Planner!AU31="",1,0)),(IF(Planner!AT30="",1,0))))&gt;2,"E",(IF(Planner!AU29="","T","")&amp;(IF(Planner!AU31="","B",""))&amp;(IF(Planner!AT30="","L",""))&amp;(IF(Planner!AV30="","R","")))))))))</f>
        <v/>
      </c>
      <c r="DF37" s="94" t="str">
        <f>IF(Planner!AV30="","",IF(AND(Planner!AV29="",Planner!AV31="",Planner!AU30="",Planner!AW30=""),"S",IF(AND(Planner!AV29&lt;&gt;"",Planner!AW30&lt;&gt;"",Planner!AV31&lt;&gt;"",Planner!AU30&lt;&gt;""),"M",IF(AND(Planner!AV29&lt;&gt;"",Planner!AV31&lt;&gt;"",Planner!AU30="",Planner!AW30=""),"CL",IF(AND(Planner!AU30&lt;&gt;"",Planner!AW30&lt;&gt;"",Planner!AV29="",Planner!AV31=""),"RW",IF((SUM(IF(Planner!AV29="",1,0),(IF(Planner!AW30="",1,0)),(IF(Planner!AV31="",1,0)),(IF(Planner!AU30="",1,0))))&gt;2,"E",(IF(Planner!AV29="","T","")&amp;(IF(Planner!AV31="","B",""))&amp;(IF(Planner!AU30="","L",""))&amp;(IF(Planner!AW30="","R","")))))))))</f>
        <v/>
      </c>
      <c r="DG37" s="94" t="str">
        <f>IF(Planner!AW30="","",IF(AND(Planner!AW29="",Planner!AW31="",Planner!AV30="",Planner!AX30=""),"S",IF(AND(Planner!AW29&lt;&gt;"",Planner!AX30&lt;&gt;"",Planner!AW31&lt;&gt;"",Planner!AV30&lt;&gt;""),"M",IF(AND(Planner!AW29&lt;&gt;"",Planner!AW31&lt;&gt;"",Planner!AV30="",Planner!AX30=""),"CL",IF(AND(Planner!AV30&lt;&gt;"",Planner!AX30&lt;&gt;"",Planner!AW29="",Planner!AW31=""),"RW",IF((SUM(IF(Planner!AW29="",1,0),(IF(Planner!AX30="",1,0)),(IF(Planner!AW31="",1,0)),(IF(Planner!AV30="",1,0))))&gt;2,"E",(IF(Planner!AW29="","T","")&amp;(IF(Planner!AW31="","B",""))&amp;(IF(Planner!AV30="","L",""))&amp;(IF(Planner!AX30="","R","")))))))))</f>
        <v/>
      </c>
      <c r="DH37" s="94" t="str">
        <f>IF(Planner!AX30="","",IF(AND(Planner!AX29="",Planner!AX31="",Planner!AW30="",Planner!AY30=""),"S",IF(AND(Planner!AX29&lt;&gt;"",Planner!AY30&lt;&gt;"",Planner!AX31&lt;&gt;"",Planner!AW30&lt;&gt;""),"M",IF(AND(Planner!AX29&lt;&gt;"",Planner!AX31&lt;&gt;"",Planner!AW30="",Planner!AY30=""),"CL",IF(AND(Planner!AW30&lt;&gt;"",Planner!AY30&lt;&gt;"",Planner!AX29="",Planner!AX31=""),"RW",IF((SUM(IF(Planner!AX29="",1,0),(IF(Planner!AY30="",1,0)),(IF(Planner!AX31="",1,0)),(IF(Planner!AW30="",1,0))))&gt;2,"E",(IF(Planner!AX29="","T","")&amp;(IF(Planner!AX31="","B",""))&amp;(IF(Planner!AW30="","L",""))&amp;(IF(Planner!AY30="","R","")))))))))</f>
        <v/>
      </c>
      <c r="DI37" s="94" t="str">
        <f>IF(Planner!AY30="","",IF(AND(Planner!AY29="",Planner!AY31="",Planner!AX30="",Planner!AZ30=""),"S",IF(AND(Planner!AY29&lt;&gt;"",Planner!AZ30&lt;&gt;"",Planner!AY31&lt;&gt;"",Planner!AX30&lt;&gt;""),"M",IF(AND(Planner!AY29&lt;&gt;"",Planner!AY31&lt;&gt;"",Planner!AX30="",Planner!AZ30=""),"CL",IF(AND(Planner!AX30&lt;&gt;"",Planner!AZ30&lt;&gt;"",Planner!AY29="",Planner!AY31=""),"RW",IF((SUM(IF(Planner!AY29="",1,0),(IF(Planner!AZ30="",1,0)),(IF(Planner!AY31="",1,0)),(IF(Planner!AX30="",1,0))))&gt;2,"E",(IF(Planner!AY29="","T","")&amp;(IF(Planner!AY31="","B",""))&amp;(IF(Planner!AX30="","L",""))&amp;(IF(Planner!AZ30="","R","")))))))))</f>
        <v/>
      </c>
      <c r="DK37" s="94" t="str">
        <f t="shared" si="52"/>
        <v/>
      </c>
      <c r="DL37" s="94" t="str">
        <f t="shared" si="53"/>
        <v/>
      </c>
      <c r="DM37" s="94" t="str">
        <f t="shared" si="54"/>
        <v/>
      </c>
      <c r="DN37" s="94" t="str">
        <f t="shared" si="55"/>
        <v/>
      </c>
      <c r="DO37" s="94" t="str">
        <f t="shared" si="56"/>
        <v/>
      </c>
      <c r="DP37" s="94" t="str">
        <f t="shared" si="57"/>
        <v/>
      </c>
      <c r="DQ37" s="94" t="str">
        <f t="shared" si="58"/>
        <v/>
      </c>
      <c r="DR37" s="94" t="str">
        <f t="shared" si="59"/>
        <v/>
      </c>
      <c r="DS37" s="94" t="str">
        <f t="shared" si="60"/>
        <v/>
      </c>
      <c r="DT37" s="94" t="str">
        <f t="shared" si="61"/>
        <v/>
      </c>
      <c r="DU37" s="94" t="str">
        <f t="shared" si="62"/>
        <v/>
      </c>
      <c r="DV37" s="94" t="str">
        <f t="shared" si="63"/>
        <v/>
      </c>
      <c r="DW37" s="94" t="str">
        <f t="shared" si="64"/>
        <v/>
      </c>
      <c r="DX37" s="94" t="str">
        <f t="shared" si="65"/>
        <v/>
      </c>
      <c r="DY37" s="94" t="str">
        <f t="shared" si="66"/>
        <v/>
      </c>
      <c r="DZ37" s="94" t="str">
        <f t="shared" si="67"/>
        <v/>
      </c>
      <c r="EA37" s="94" t="str">
        <f t="shared" si="68"/>
        <v/>
      </c>
      <c r="EB37" s="94" t="str">
        <f t="shared" si="69"/>
        <v/>
      </c>
      <c r="EC37" s="94" t="str">
        <f t="shared" si="70"/>
        <v/>
      </c>
      <c r="ED37" s="94" t="str">
        <f t="shared" si="71"/>
        <v/>
      </c>
      <c r="EE37" s="94" t="str">
        <f t="shared" si="72"/>
        <v/>
      </c>
      <c r="EF37" s="94" t="str">
        <f t="shared" si="73"/>
        <v/>
      </c>
      <c r="EG37" s="94" t="str">
        <f t="shared" si="74"/>
        <v/>
      </c>
      <c r="EH37" s="94" t="str">
        <f t="shared" si="75"/>
        <v/>
      </c>
      <c r="EI37" s="94" t="str">
        <f t="shared" si="76"/>
        <v/>
      </c>
      <c r="EJ37" s="94" t="str">
        <f t="shared" si="77"/>
        <v/>
      </c>
      <c r="EK37" s="94" t="str">
        <f t="shared" si="78"/>
        <v/>
      </c>
      <c r="EL37" s="94" t="str">
        <f t="shared" si="79"/>
        <v/>
      </c>
      <c r="EM37" s="94" t="str">
        <f t="shared" si="80"/>
        <v/>
      </c>
      <c r="EN37" s="94" t="str">
        <f t="shared" si="81"/>
        <v/>
      </c>
      <c r="EO37" s="94" t="str">
        <f t="shared" si="82"/>
        <v/>
      </c>
      <c r="EP37" s="94" t="str">
        <f t="shared" si="83"/>
        <v/>
      </c>
      <c r="EQ37" s="94" t="str">
        <f t="shared" si="84"/>
        <v/>
      </c>
      <c r="ER37" s="94" t="str">
        <f t="shared" si="85"/>
        <v/>
      </c>
      <c r="ES37" s="94" t="str">
        <f t="shared" si="86"/>
        <v/>
      </c>
      <c r="ET37" s="94" t="str">
        <f t="shared" si="87"/>
        <v/>
      </c>
      <c r="EU37" s="94" t="str">
        <f t="shared" si="88"/>
        <v/>
      </c>
      <c r="EV37" s="94" t="str">
        <f t="shared" si="89"/>
        <v/>
      </c>
      <c r="EW37" s="94" t="str">
        <f t="shared" si="90"/>
        <v/>
      </c>
      <c r="EX37" s="94" t="str">
        <f t="shared" si="91"/>
        <v/>
      </c>
      <c r="EY37" s="94" t="str">
        <f t="shared" si="92"/>
        <v/>
      </c>
      <c r="EZ37" s="94" t="str">
        <f t="shared" si="93"/>
        <v/>
      </c>
      <c r="FA37" s="94" t="str">
        <f t="shared" si="94"/>
        <v/>
      </c>
      <c r="FB37" s="94" t="str">
        <f t="shared" si="95"/>
        <v/>
      </c>
      <c r="FC37" s="94" t="str">
        <f t="shared" si="96"/>
        <v/>
      </c>
      <c r="FD37" s="94" t="str">
        <f t="shared" si="97"/>
        <v/>
      </c>
      <c r="FE37" s="94" t="str">
        <f t="shared" si="98"/>
        <v/>
      </c>
      <c r="FF37" s="94" t="str">
        <f t="shared" si="99"/>
        <v/>
      </c>
      <c r="FG37" s="94" t="str">
        <f t="shared" si="100"/>
        <v/>
      </c>
      <c r="FH37" s="94" t="str">
        <f t="shared" si="101"/>
        <v/>
      </c>
    </row>
    <row r="38" spans="2:164" x14ac:dyDescent="0.25">
      <c r="B38" s="94" t="str">
        <f t="shared" si="2"/>
        <v/>
      </c>
      <c r="C38" s="94" t="str">
        <f t="shared" si="3"/>
        <v/>
      </c>
      <c r="D38" s="94" t="str">
        <f t="shared" si="4"/>
        <v/>
      </c>
      <c r="E38" s="94" t="str">
        <f t="shared" si="5"/>
        <v/>
      </c>
      <c r="F38" s="94" t="str">
        <f t="shared" si="6"/>
        <v/>
      </c>
      <c r="G38" s="94" t="str">
        <f t="shared" si="7"/>
        <v/>
      </c>
      <c r="H38" s="94" t="str">
        <f t="shared" si="8"/>
        <v/>
      </c>
      <c r="I38" s="94" t="str">
        <f t="shared" si="9"/>
        <v/>
      </c>
      <c r="J38" s="94" t="str">
        <f t="shared" si="10"/>
        <v/>
      </c>
      <c r="K38" s="94" t="str">
        <f t="shared" si="11"/>
        <v/>
      </c>
      <c r="L38" s="94" t="str">
        <f t="shared" si="12"/>
        <v/>
      </c>
      <c r="M38" s="94" t="str">
        <f t="shared" si="13"/>
        <v/>
      </c>
      <c r="N38" s="94" t="str">
        <f t="shared" si="14"/>
        <v/>
      </c>
      <c r="O38" s="94" t="str">
        <f t="shared" si="15"/>
        <v/>
      </c>
      <c r="P38" s="94" t="str">
        <f t="shared" si="16"/>
        <v/>
      </c>
      <c r="Q38" s="94" t="str">
        <f t="shared" si="17"/>
        <v/>
      </c>
      <c r="R38" s="94" t="str">
        <f t="shared" si="18"/>
        <v/>
      </c>
      <c r="S38" s="94" t="str">
        <f t="shared" si="19"/>
        <v/>
      </c>
      <c r="T38" s="94" t="str">
        <f t="shared" si="20"/>
        <v/>
      </c>
      <c r="U38" s="94" t="str">
        <f t="shared" si="21"/>
        <v/>
      </c>
      <c r="V38" s="94" t="str">
        <f t="shared" si="22"/>
        <v/>
      </c>
      <c r="W38" s="94" t="str">
        <f t="shared" si="23"/>
        <v/>
      </c>
      <c r="X38" s="94" t="str">
        <f t="shared" si="24"/>
        <v/>
      </c>
      <c r="Y38" s="94" t="str">
        <f t="shared" si="25"/>
        <v/>
      </c>
      <c r="Z38" s="94" t="str">
        <f t="shared" si="26"/>
        <v/>
      </c>
      <c r="AA38" s="94" t="str">
        <f t="shared" si="27"/>
        <v/>
      </c>
      <c r="AB38" s="94" t="str">
        <f t="shared" si="28"/>
        <v/>
      </c>
      <c r="AC38" s="94" t="str">
        <f t="shared" si="29"/>
        <v/>
      </c>
      <c r="AD38" s="94" t="str">
        <f t="shared" si="30"/>
        <v/>
      </c>
      <c r="AE38" s="94" t="str">
        <f t="shared" si="31"/>
        <v/>
      </c>
      <c r="AF38" s="94" t="str">
        <f t="shared" si="32"/>
        <v/>
      </c>
      <c r="AG38" s="94" t="str">
        <f t="shared" si="33"/>
        <v/>
      </c>
      <c r="AH38" s="94" t="str">
        <f t="shared" si="34"/>
        <v/>
      </c>
      <c r="AI38" s="94" t="str">
        <f t="shared" si="35"/>
        <v/>
      </c>
      <c r="AJ38" s="94" t="str">
        <f t="shared" si="36"/>
        <v/>
      </c>
      <c r="AK38" s="94" t="str">
        <f t="shared" si="37"/>
        <v/>
      </c>
      <c r="AL38" s="94" t="str">
        <f t="shared" si="38"/>
        <v/>
      </c>
      <c r="AM38" s="94" t="str">
        <f t="shared" si="39"/>
        <v/>
      </c>
      <c r="AN38" s="94" t="str">
        <f t="shared" si="40"/>
        <v/>
      </c>
      <c r="AO38" s="94" t="str">
        <f t="shared" si="41"/>
        <v/>
      </c>
      <c r="AP38" s="94" t="str">
        <f t="shared" si="42"/>
        <v/>
      </c>
      <c r="AQ38" s="94" t="str">
        <f t="shared" si="43"/>
        <v/>
      </c>
      <c r="AR38" s="94" t="str">
        <f t="shared" si="44"/>
        <v/>
      </c>
      <c r="AS38" s="94" t="str">
        <f t="shared" si="45"/>
        <v/>
      </c>
      <c r="AT38" s="94" t="str">
        <f t="shared" si="46"/>
        <v/>
      </c>
      <c r="AU38" s="94" t="str">
        <f t="shared" si="47"/>
        <v/>
      </c>
      <c r="AV38" s="94" t="str">
        <f t="shared" si="48"/>
        <v/>
      </c>
      <c r="AW38" s="94" t="str">
        <f t="shared" si="49"/>
        <v/>
      </c>
      <c r="AX38" s="94" t="str">
        <f t="shared" si="50"/>
        <v/>
      </c>
      <c r="AY38" s="94" t="str">
        <f t="shared" si="51"/>
        <v/>
      </c>
      <c r="AZ38" s="1"/>
      <c r="BA38" s="1"/>
      <c r="BB38" s="1"/>
      <c r="BL38" s="94" t="str">
        <f>IF(Planner!B31="","",IF(AND(Planner!B30="",Planner!B32="",Planner!A31="",Planner!C31=""),"S",IF(AND(Planner!B30&lt;&gt;"",Planner!C31&lt;&gt;"",Planner!B32&lt;&gt;"",Planner!A31&lt;&gt;""),"M",IF(AND(Planner!B30&lt;&gt;"",Planner!B32&lt;&gt;"",Planner!A31="",Planner!C31=""),"CL",IF(AND(Planner!A31&lt;&gt;"",Planner!C31&lt;&gt;"",Planner!B30="",Planner!B32=""),"RW",IF((SUM(IF(Planner!B30="",1,0),(IF(Planner!C31="",1,0)),(IF(Planner!B32="",1,0)),(IF(Planner!A31="",1,0))))&gt;2,"E",(IF(Planner!B30="","T","")&amp;(IF(Planner!B32="","B",""))&amp;(IF(Planner!A31="","L",""))&amp;(IF(Planner!C31="","R","")))))))))</f>
        <v/>
      </c>
      <c r="BM38" s="94" t="str">
        <f>IF(Planner!C31="","",IF(AND(Planner!C30="",Planner!C32="",Planner!B31="",Planner!D31=""),"S",IF(AND(Planner!C30&lt;&gt;"",Planner!D31&lt;&gt;"",Planner!C32&lt;&gt;"",Planner!B31&lt;&gt;""),"M",IF(AND(Planner!C30&lt;&gt;"",Planner!C32&lt;&gt;"",Planner!B31="",Planner!D31=""),"CL",IF(AND(Planner!B31&lt;&gt;"",Planner!D31&lt;&gt;"",Planner!C30="",Planner!C32=""),"RW",IF((SUM(IF(Planner!C30="",1,0),(IF(Planner!D31="",1,0)),(IF(Planner!C32="",1,0)),(IF(Planner!B31="",1,0))))&gt;2,"E",(IF(Planner!C30="","T","")&amp;(IF(Planner!C32="","B",""))&amp;(IF(Planner!B31="","L",""))&amp;(IF(Planner!D31="","R","")))))))))</f>
        <v/>
      </c>
      <c r="BN38" s="94" t="str">
        <f>IF(Planner!D31="","",IF(AND(Planner!D30="",Planner!D32="",Planner!C31="",Planner!E31=""),"S",IF(AND(Planner!D30&lt;&gt;"",Planner!E31&lt;&gt;"",Planner!D32&lt;&gt;"",Planner!C31&lt;&gt;""),"M",IF(AND(Planner!D30&lt;&gt;"",Planner!D32&lt;&gt;"",Planner!C31="",Planner!E31=""),"CL",IF(AND(Planner!C31&lt;&gt;"",Planner!E31&lt;&gt;"",Planner!D30="",Planner!D32=""),"RW",IF((SUM(IF(Planner!D30="",1,0),(IF(Planner!E31="",1,0)),(IF(Planner!D32="",1,0)),(IF(Planner!C31="",1,0))))&gt;2,"E",(IF(Planner!D30="","T","")&amp;(IF(Planner!D32="","B",""))&amp;(IF(Planner!C31="","L",""))&amp;(IF(Planner!E31="","R","")))))))))</f>
        <v/>
      </c>
      <c r="BO38" s="94" t="str">
        <f>IF(Planner!E31="","",IF(AND(Planner!E30="",Planner!E32="",Planner!D31="",Planner!F31=""),"S",IF(AND(Planner!E30&lt;&gt;"",Planner!F31&lt;&gt;"",Planner!E32&lt;&gt;"",Planner!D31&lt;&gt;""),"M",IF(AND(Planner!E30&lt;&gt;"",Planner!E32&lt;&gt;"",Planner!D31="",Planner!F31=""),"CL",IF(AND(Planner!D31&lt;&gt;"",Planner!F31&lt;&gt;"",Planner!E30="",Planner!E32=""),"RW",IF((SUM(IF(Planner!E30="",1,0),(IF(Planner!F31="",1,0)),(IF(Planner!E32="",1,0)),(IF(Planner!D31="",1,0))))&gt;2,"E",(IF(Planner!E30="","T","")&amp;(IF(Planner!E32="","B",""))&amp;(IF(Planner!D31="","L",""))&amp;(IF(Planner!F31="","R","")))))))))</f>
        <v/>
      </c>
      <c r="BP38" s="94" t="str">
        <f>IF(Planner!F31="","",IF(AND(Planner!F30="",Planner!F32="",Planner!E31="",Planner!G31=""),"S",IF(AND(Planner!F30&lt;&gt;"",Planner!G31&lt;&gt;"",Planner!F32&lt;&gt;"",Planner!E31&lt;&gt;""),"M",IF(AND(Planner!F30&lt;&gt;"",Planner!F32&lt;&gt;"",Planner!E31="",Planner!G31=""),"CL",IF(AND(Planner!E31&lt;&gt;"",Planner!G31&lt;&gt;"",Planner!F30="",Planner!F32=""),"RW",IF((SUM(IF(Planner!F30="",1,0),(IF(Planner!G31="",1,0)),(IF(Planner!F32="",1,0)),(IF(Planner!E31="",1,0))))&gt;2,"E",(IF(Planner!F30="","T","")&amp;(IF(Planner!F32="","B",""))&amp;(IF(Planner!E31="","L",""))&amp;(IF(Planner!G31="","R","")))))))))</f>
        <v/>
      </c>
      <c r="BQ38" s="94" t="str">
        <f>IF(Planner!G31="","",IF(AND(Planner!G30="",Planner!G32="",Planner!F31="",Planner!H31=""),"S",IF(AND(Planner!G30&lt;&gt;"",Planner!H31&lt;&gt;"",Planner!G32&lt;&gt;"",Planner!F31&lt;&gt;""),"M",IF(AND(Planner!G30&lt;&gt;"",Planner!G32&lt;&gt;"",Planner!F31="",Planner!H31=""),"CL",IF(AND(Planner!F31&lt;&gt;"",Planner!H31&lt;&gt;"",Planner!G30="",Planner!G32=""),"RW",IF((SUM(IF(Planner!G30="",1,0),(IF(Planner!H31="",1,0)),(IF(Planner!G32="",1,0)),(IF(Planner!F31="",1,0))))&gt;2,"E",(IF(Planner!G30="","T","")&amp;(IF(Planner!G32="","B",""))&amp;(IF(Planner!F31="","L",""))&amp;(IF(Planner!H31="","R","")))))))))</f>
        <v/>
      </c>
      <c r="BR38" s="94" t="str">
        <f>IF(Planner!H31="","",IF(AND(Planner!H30="",Planner!H32="",Planner!G31="",Planner!I31=""),"S",IF(AND(Planner!H30&lt;&gt;"",Planner!I31&lt;&gt;"",Planner!H32&lt;&gt;"",Planner!G31&lt;&gt;""),"M",IF(AND(Planner!H30&lt;&gt;"",Planner!H32&lt;&gt;"",Planner!G31="",Planner!I31=""),"CL",IF(AND(Planner!G31&lt;&gt;"",Planner!I31&lt;&gt;"",Planner!H30="",Planner!H32=""),"RW",IF((SUM(IF(Planner!H30="",1,0),(IF(Planner!I31="",1,0)),(IF(Planner!H32="",1,0)),(IF(Planner!G31="",1,0))))&gt;2,"E",(IF(Planner!H30="","T","")&amp;(IF(Planner!H32="","B",""))&amp;(IF(Planner!G31="","L",""))&amp;(IF(Planner!I31="","R","")))))))))</f>
        <v/>
      </c>
      <c r="BS38" s="94" t="str">
        <f>IF(Planner!I31="","",IF(AND(Planner!I30="",Planner!I32="",Planner!H31="",Planner!J31=""),"S",IF(AND(Planner!I30&lt;&gt;"",Planner!J31&lt;&gt;"",Planner!I32&lt;&gt;"",Planner!H31&lt;&gt;""),"M",IF(AND(Planner!I30&lt;&gt;"",Planner!I32&lt;&gt;"",Planner!H31="",Planner!J31=""),"CL",IF(AND(Planner!H31&lt;&gt;"",Planner!J31&lt;&gt;"",Planner!I30="",Planner!I32=""),"RW",IF((SUM(IF(Planner!I30="",1,0),(IF(Planner!J31="",1,0)),(IF(Planner!I32="",1,0)),(IF(Planner!H31="",1,0))))&gt;2,"E",(IF(Planner!I30="","T","")&amp;(IF(Planner!I32="","B",""))&amp;(IF(Planner!H31="","L",""))&amp;(IF(Planner!J31="","R","")))))))))</f>
        <v/>
      </c>
      <c r="BT38" s="94" t="str">
        <f>IF(Planner!J31="","",IF(AND(Planner!J30="",Planner!J32="",Planner!I31="",Planner!K31=""),"S",IF(AND(Planner!J30&lt;&gt;"",Planner!K31&lt;&gt;"",Planner!J32&lt;&gt;"",Planner!I31&lt;&gt;""),"M",IF(AND(Planner!J30&lt;&gt;"",Planner!J32&lt;&gt;"",Planner!I31="",Planner!K31=""),"CL",IF(AND(Planner!I31&lt;&gt;"",Planner!K31&lt;&gt;"",Planner!J30="",Planner!J32=""),"RW",IF((SUM(IF(Planner!J30="",1,0),(IF(Planner!K31="",1,0)),(IF(Planner!J32="",1,0)),(IF(Planner!I31="",1,0))))&gt;2,"E",(IF(Planner!J30="","T","")&amp;(IF(Planner!J32="","B",""))&amp;(IF(Planner!I31="","L",""))&amp;(IF(Planner!K31="","R","")))))))))</f>
        <v/>
      </c>
      <c r="BU38" s="94" t="str">
        <f>IF(Planner!K31="","",IF(AND(Planner!K30="",Planner!K32="",Planner!J31="",Planner!L31=""),"S",IF(AND(Planner!K30&lt;&gt;"",Planner!L31&lt;&gt;"",Planner!K32&lt;&gt;"",Planner!J31&lt;&gt;""),"M",IF(AND(Planner!K30&lt;&gt;"",Planner!K32&lt;&gt;"",Planner!J31="",Planner!L31=""),"CL",IF(AND(Planner!J31&lt;&gt;"",Planner!L31&lt;&gt;"",Planner!K30="",Planner!K32=""),"RW",IF((SUM(IF(Planner!K30="",1,0),(IF(Planner!L31="",1,0)),(IF(Planner!K32="",1,0)),(IF(Planner!J31="",1,0))))&gt;2,"E",(IF(Planner!K30="","T","")&amp;(IF(Planner!K32="","B",""))&amp;(IF(Planner!J31="","L",""))&amp;(IF(Planner!L31="","R","")))))))))</f>
        <v/>
      </c>
      <c r="BV38" s="94" t="str">
        <f>IF(Planner!L31="","",IF(AND(Planner!L30="",Planner!L32="",Planner!K31="",Planner!M31=""),"S",IF(AND(Planner!L30&lt;&gt;"",Planner!M31&lt;&gt;"",Planner!L32&lt;&gt;"",Planner!K31&lt;&gt;""),"M",IF(AND(Planner!L30&lt;&gt;"",Planner!L32&lt;&gt;"",Planner!K31="",Planner!M31=""),"CL",IF(AND(Planner!K31&lt;&gt;"",Planner!M31&lt;&gt;"",Planner!L30="",Planner!L32=""),"RW",IF((SUM(IF(Planner!L30="",1,0),(IF(Planner!M31="",1,0)),(IF(Planner!L32="",1,0)),(IF(Planner!K31="",1,0))))&gt;2,"E",(IF(Planner!L30="","T","")&amp;(IF(Planner!L32="","B",""))&amp;(IF(Planner!K31="","L",""))&amp;(IF(Planner!M31="","R","")))))))))</f>
        <v/>
      </c>
      <c r="BW38" s="94" t="str">
        <f>IF(Planner!M31="","",IF(AND(Planner!M30="",Planner!M32="",Planner!L31="",Planner!N31=""),"S",IF(AND(Planner!M30&lt;&gt;"",Planner!N31&lt;&gt;"",Planner!M32&lt;&gt;"",Planner!L31&lt;&gt;""),"M",IF(AND(Planner!M30&lt;&gt;"",Planner!M32&lt;&gt;"",Planner!L31="",Planner!N31=""),"CL",IF(AND(Planner!L31&lt;&gt;"",Planner!N31&lt;&gt;"",Planner!M30="",Planner!M32=""),"RW",IF((SUM(IF(Planner!M30="",1,0),(IF(Planner!N31="",1,0)),(IF(Planner!M32="",1,0)),(IF(Planner!L31="",1,0))))&gt;2,"E",(IF(Planner!M30="","T","")&amp;(IF(Planner!M32="","B",""))&amp;(IF(Planner!L31="","L",""))&amp;(IF(Planner!N31="","R","")))))))))</f>
        <v/>
      </c>
      <c r="BX38" s="94" t="str">
        <f>IF(Planner!N31="","",IF(AND(Planner!N30="",Planner!N32="",Planner!M31="",Planner!O31=""),"S",IF(AND(Planner!N30&lt;&gt;"",Planner!O31&lt;&gt;"",Planner!N32&lt;&gt;"",Planner!M31&lt;&gt;""),"M",IF(AND(Planner!N30&lt;&gt;"",Planner!N32&lt;&gt;"",Planner!M31="",Planner!O31=""),"CL",IF(AND(Planner!M31&lt;&gt;"",Planner!O31&lt;&gt;"",Planner!N30="",Planner!N32=""),"RW",IF((SUM(IF(Planner!N30="",1,0),(IF(Planner!O31="",1,0)),(IF(Planner!N32="",1,0)),(IF(Planner!M31="",1,0))))&gt;2,"E",(IF(Planner!N30="","T","")&amp;(IF(Planner!N32="","B",""))&amp;(IF(Planner!M31="","L",""))&amp;(IF(Planner!O31="","R","")))))))))</f>
        <v/>
      </c>
      <c r="BY38" s="94" t="str">
        <f>IF(Planner!O31="","",IF(AND(Planner!O30="",Planner!O32="",Planner!N31="",Planner!P31=""),"S",IF(AND(Planner!O30&lt;&gt;"",Planner!P31&lt;&gt;"",Planner!O32&lt;&gt;"",Planner!N31&lt;&gt;""),"M",IF(AND(Planner!O30&lt;&gt;"",Planner!O32&lt;&gt;"",Planner!N31="",Planner!P31=""),"CL",IF(AND(Planner!N31&lt;&gt;"",Planner!P31&lt;&gt;"",Planner!O30="",Planner!O32=""),"RW",IF((SUM(IF(Planner!O30="",1,0),(IF(Planner!P31="",1,0)),(IF(Planner!O32="",1,0)),(IF(Planner!N31="",1,0))))&gt;2,"E",(IF(Planner!O30="","T","")&amp;(IF(Planner!O32="","B",""))&amp;(IF(Planner!N31="","L",""))&amp;(IF(Planner!P31="","R","")))))))))</f>
        <v/>
      </c>
      <c r="BZ38" s="94" t="str">
        <f>IF(Planner!P31="","",IF(AND(Planner!P30="",Planner!P32="",Planner!O31="",Planner!Q31=""),"S",IF(AND(Planner!P30&lt;&gt;"",Planner!Q31&lt;&gt;"",Planner!P32&lt;&gt;"",Planner!O31&lt;&gt;""),"M",IF(AND(Planner!P30&lt;&gt;"",Planner!P32&lt;&gt;"",Planner!O31="",Planner!Q31=""),"CL",IF(AND(Planner!O31&lt;&gt;"",Planner!Q31&lt;&gt;"",Planner!P30="",Planner!P32=""),"RW",IF((SUM(IF(Planner!P30="",1,0),(IF(Planner!Q31="",1,0)),(IF(Planner!P32="",1,0)),(IF(Planner!O31="",1,0))))&gt;2,"E",(IF(Planner!P30="","T","")&amp;(IF(Planner!P32="","B",""))&amp;(IF(Planner!O31="","L",""))&amp;(IF(Planner!Q31="","R","")))))))))</f>
        <v/>
      </c>
      <c r="CA38" s="94" t="str">
        <f>IF(Planner!Q31="","",IF(AND(Planner!Q30="",Planner!Q32="",Planner!P31="",Planner!R31=""),"S",IF(AND(Planner!Q30&lt;&gt;"",Planner!R31&lt;&gt;"",Planner!Q32&lt;&gt;"",Planner!P31&lt;&gt;""),"M",IF(AND(Planner!Q30&lt;&gt;"",Planner!Q32&lt;&gt;"",Planner!P31="",Planner!R31=""),"CL",IF(AND(Planner!P31&lt;&gt;"",Planner!R31&lt;&gt;"",Planner!Q30="",Planner!Q32=""),"RW",IF((SUM(IF(Planner!Q30="",1,0),(IF(Planner!R31="",1,0)),(IF(Planner!Q32="",1,0)),(IF(Planner!P31="",1,0))))&gt;2,"E",(IF(Planner!Q30="","T","")&amp;(IF(Planner!Q32="","B",""))&amp;(IF(Planner!P31="","L",""))&amp;(IF(Planner!R31="","R","")))))))))</f>
        <v/>
      </c>
      <c r="CB38" s="94" t="str">
        <f>IF(Planner!R31="","",IF(AND(Planner!R30="",Planner!R32="",Planner!Q31="",Planner!S31=""),"S",IF(AND(Planner!R30&lt;&gt;"",Planner!S31&lt;&gt;"",Planner!R32&lt;&gt;"",Planner!Q31&lt;&gt;""),"M",IF(AND(Planner!R30&lt;&gt;"",Planner!R32&lt;&gt;"",Planner!Q31="",Planner!S31=""),"CL",IF(AND(Planner!Q31&lt;&gt;"",Planner!S31&lt;&gt;"",Planner!R30="",Planner!R32=""),"RW",IF((SUM(IF(Planner!R30="",1,0),(IF(Planner!S31="",1,0)),(IF(Planner!R32="",1,0)),(IF(Planner!Q31="",1,0))))&gt;2,"E",(IF(Planner!R30="","T","")&amp;(IF(Planner!R32="","B",""))&amp;(IF(Planner!Q31="","L",""))&amp;(IF(Planner!S31="","R","")))))))))</f>
        <v/>
      </c>
      <c r="CC38" s="94" t="str">
        <f>IF(Planner!S31="","",IF(AND(Planner!S30="",Planner!S32="",Planner!R31="",Planner!T31=""),"S",IF(AND(Planner!S30&lt;&gt;"",Planner!T31&lt;&gt;"",Planner!S32&lt;&gt;"",Planner!R31&lt;&gt;""),"M",IF(AND(Planner!S30&lt;&gt;"",Planner!S32&lt;&gt;"",Planner!R31="",Planner!T31=""),"CL",IF(AND(Planner!R31&lt;&gt;"",Planner!T31&lt;&gt;"",Planner!S30="",Planner!S32=""),"RW",IF((SUM(IF(Planner!S30="",1,0),(IF(Planner!T31="",1,0)),(IF(Planner!S32="",1,0)),(IF(Planner!R31="",1,0))))&gt;2,"E",(IF(Planner!S30="","T","")&amp;(IF(Planner!S32="","B",""))&amp;(IF(Planner!R31="","L",""))&amp;(IF(Planner!T31="","R","")))))))))</f>
        <v/>
      </c>
      <c r="CD38" s="94" t="str">
        <f>IF(Planner!T31="","",IF(AND(Planner!T30="",Planner!T32="",Planner!S31="",Planner!U31=""),"S",IF(AND(Planner!T30&lt;&gt;"",Planner!U31&lt;&gt;"",Planner!T32&lt;&gt;"",Planner!S31&lt;&gt;""),"M",IF(AND(Planner!T30&lt;&gt;"",Planner!T32&lt;&gt;"",Planner!S31="",Planner!U31=""),"CL",IF(AND(Planner!S31&lt;&gt;"",Planner!U31&lt;&gt;"",Planner!T30="",Planner!T32=""),"RW",IF((SUM(IF(Planner!T30="",1,0),(IF(Planner!U31="",1,0)),(IF(Planner!T32="",1,0)),(IF(Planner!S31="",1,0))))&gt;2,"E",(IF(Planner!T30="","T","")&amp;(IF(Planner!T32="","B",""))&amp;(IF(Planner!S31="","L",""))&amp;(IF(Planner!U31="","R","")))))))))</f>
        <v/>
      </c>
      <c r="CE38" s="94" t="str">
        <f>IF(Planner!U31="","",IF(AND(Planner!U30="",Planner!U32="",Planner!T31="",Planner!V31=""),"S",IF(AND(Planner!U30&lt;&gt;"",Planner!V31&lt;&gt;"",Planner!U32&lt;&gt;"",Planner!T31&lt;&gt;""),"M",IF(AND(Planner!U30&lt;&gt;"",Planner!U32&lt;&gt;"",Planner!T31="",Planner!V31=""),"CL",IF(AND(Planner!T31&lt;&gt;"",Planner!V31&lt;&gt;"",Planner!U30="",Planner!U32=""),"RW",IF((SUM(IF(Planner!U30="",1,0),(IF(Planner!V31="",1,0)),(IF(Planner!U32="",1,0)),(IF(Planner!T31="",1,0))))&gt;2,"E",(IF(Planner!U30="","T","")&amp;(IF(Planner!U32="","B",""))&amp;(IF(Planner!T31="","L",""))&amp;(IF(Planner!V31="","R","")))))))))</f>
        <v/>
      </c>
      <c r="CF38" s="94" t="str">
        <f>IF(Planner!V31="","",IF(AND(Planner!V30="",Planner!V32="",Planner!U31="",Planner!W31=""),"S",IF(AND(Planner!V30&lt;&gt;"",Planner!W31&lt;&gt;"",Planner!V32&lt;&gt;"",Planner!U31&lt;&gt;""),"M",IF(AND(Planner!V30&lt;&gt;"",Planner!V32&lt;&gt;"",Planner!U31="",Planner!W31=""),"CL",IF(AND(Planner!U31&lt;&gt;"",Planner!W31&lt;&gt;"",Planner!V30="",Planner!V32=""),"RW",IF((SUM(IF(Planner!V30="",1,0),(IF(Planner!W31="",1,0)),(IF(Planner!V32="",1,0)),(IF(Planner!U31="",1,0))))&gt;2,"E",(IF(Planner!V30="","T","")&amp;(IF(Planner!V32="","B",""))&amp;(IF(Planner!U31="","L",""))&amp;(IF(Planner!W31="","R","")))))))))</f>
        <v/>
      </c>
      <c r="CG38" s="94" t="str">
        <f>IF(Planner!W31="","",IF(AND(Planner!W30="",Planner!W32="",Planner!V31="",Planner!X31=""),"S",IF(AND(Planner!W30&lt;&gt;"",Planner!X31&lt;&gt;"",Planner!W32&lt;&gt;"",Planner!V31&lt;&gt;""),"M",IF(AND(Planner!W30&lt;&gt;"",Planner!W32&lt;&gt;"",Planner!V31="",Planner!X31=""),"CL",IF(AND(Planner!V31&lt;&gt;"",Planner!X31&lt;&gt;"",Planner!W30="",Planner!W32=""),"RW",IF((SUM(IF(Planner!W30="",1,0),(IF(Planner!X31="",1,0)),(IF(Planner!W32="",1,0)),(IF(Planner!V31="",1,0))))&gt;2,"E",(IF(Planner!W30="","T","")&amp;(IF(Planner!W32="","B",""))&amp;(IF(Planner!V31="","L",""))&amp;(IF(Planner!X31="","R","")))))))))</f>
        <v/>
      </c>
      <c r="CH38" s="94" t="str">
        <f>IF(Planner!X31="","",IF(AND(Planner!X30="",Planner!X32="",Planner!W31="",Planner!Y31=""),"S",IF(AND(Planner!X30&lt;&gt;"",Planner!Y31&lt;&gt;"",Planner!X32&lt;&gt;"",Planner!W31&lt;&gt;""),"M",IF(AND(Planner!X30&lt;&gt;"",Planner!X32&lt;&gt;"",Planner!W31="",Planner!Y31=""),"CL",IF(AND(Planner!W31&lt;&gt;"",Planner!Y31&lt;&gt;"",Planner!X30="",Planner!X32=""),"RW",IF((SUM(IF(Planner!X30="",1,0),(IF(Planner!Y31="",1,0)),(IF(Planner!X32="",1,0)),(IF(Planner!W31="",1,0))))&gt;2,"E",(IF(Planner!X30="","T","")&amp;(IF(Planner!X32="","B",""))&amp;(IF(Planner!W31="","L",""))&amp;(IF(Planner!Y31="","R","")))))))))</f>
        <v/>
      </c>
      <c r="CI38" s="94" t="str">
        <f>IF(Planner!Y31="","",IF(AND(Planner!Y30="",Planner!Y32="",Planner!X31="",Planner!Z31=""),"S",IF(AND(Planner!Y30&lt;&gt;"",Planner!Z31&lt;&gt;"",Planner!Y32&lt;&gt;"",Planner!X31&lt;&gt;""),"M",IF(AND(Planner!Y30&lt;&gt;"",Planner!Y32&lt;&gt;"",Planner!X31="",Planner!Z31=""),"CL",IF(AND(Planner!X31&lt;&gt;"",Planner!Z31&lt;&gt;"",Planner!Y30="",Planner!Y32=""),"RW",IF((SUM(IF(Planner!Y30="",1,0),(IF(Planner!Z31="",1,0)),(IF(Planner!Y32="",1,0)),(IF(Planner!X31="",1,0))))&gt;2,"E",(IF(Planner!Y30="","T","")&amp;(IF(Planner!Y32="","B",""))&amp;(IF(Planner!X31="","L",""))&amp;(IF(Planner!Z31="","R","")))))))))</f>
        <v/>
      </c>
      <c r="CJ38" s="94" t="str">
        <f>IF(Planner!Z31="","",IF(AND(Planner!Z30="",Planner!Z32="",Planner!Y31="",Planner!AA31=""),"S",IF(AND(Planner!Z30&lt;&gt;"",Planner!AA31&lt;&gt;"",Planner!Z32&lt;&gt;"",Planner!Y31&lt;&gt;""),"M",IF(AND(Planner!Z30&lt;&gt;"",Planner!Z32&lt;&gt;"",Planner!Y31="",Planner!AA31=""),"CL",IF(AND(Planner!Y31&lt;&gt;"",Planner!AA31&lt;&gt;"",Planner!Z30="",Planner!Z32=""),"RW",IF((SUM(IF(Planner!Z30="",1,0),(IF(Planner!AA31="",1,0)),(IF(Planner!Z32="",1,0)),(IF(Planner!Y31="",1,0))))&gt;2,"E",(IF(Planner!Z30="","T","")&amp;(IF(Planner!Z32="","B",""))&amp;(IF(Planner!Y31="","L",""))&amp;(IF(Planner!AA31="","R","")))))))))</f>
        <v/>
      </c>
      <c r="CK38" s="94" t="str">
        <f>IF(Planner!AA31="","",IF(AND(Planner!AA30="",Planner!AA32="",Planner!Z31="",Planner!AB31=""),"S",IF(AND(Planner!AA30&lt;&gt;"",Planner!AB31&lt;&gt;"",Planner!AA32&lt;&gt;"",Planner!Z31&lt;&gt;""),"M",IF(AND(Planner!AA30&lt;&gt;"",Planner!AA32&lt;&gt;"",Planner!Z31="",Planner!AB31=""),"CL",IF(AND(Planner!Z31&lt;&gt;"",Planner!AB31&lt;&gt;"",Planner!AA30="",Planner!AA32=""),"RW",IF((SUM(IF(Planner!AA30="",1,0),(IF(Planner!AB31="",1,0)),(IF(Planner!AA32="",1,0)),(IF(Planner!Z31="",1,0))))&gt;2,"E",(IF(Planner!AA30="","T","")&amp;(IF(Planner!AA32="","B",""))&amp;(IF(Planner!Z31="","L",""))&amp;(IF(Planner!AB31="","R","")))))))))</f>
        <v/>
      </c>
      <c r="CL38" s="94" t="str">
        <f>IF(Planner!AB31="","",IF(AND(Planner!AB30="",Planner!AB32="",Planner!AA31="",Planner!AC31=""),"S",IF(AND(Planner!AB30&lt;&gt;"",Planner!AC31&lt;&gt;"",Planner!AB32&lt;&gt;"",Planner!AA31&lt;&gt;""),"M",IF(AND(Planner!AB30&lt;&gt;"",Planner!AB32&lt;&gt;"",Planner!AA31="",Planner!AC31=""),"CL",IF(AND(Planner!AA31&lt;&gt;"",Planner!AC31&lt;&gt;"",Planner!AB30="",Planner!AB32=""),"RW",IF((SUM(IF(Planner!AB30="",1,0),(IF(Planner!AC31="",1,0)),(IF(Planner!AB32="",1,0)),(IF(Planner!AA31="",1,0))))&gt;2,"E",(IF(Planner!AB30="","T","")&amp;(IF(Planner!AB32="","B",""))&amp;(IF(Planner!AA31="","L",""))&amp;(IF(Planner!AC31="","R","")))))))))</f>
        <v/>
      </c>
      <c r="CM38" s="94" t="str">
        <f>IF(Planner!AC31="","",IF(AND(Planner!AC30="",Planner!AC32="",Planner!AB31="",Planner!AD31=""),"S",IF(AND(Planner!AC30&lt;&gt;"",Planner!AD31&lt;&gt;"",Planner!AC32&lt;&gt;"",Planner!AB31&lt;&gt;""),"M",IF(AND(Planner!AC30&lt;&gt;"",Planner!AC32&lt;&gt;"",Planner!AB31="",Planner!AD31=""),"CL",IF(AND(Planner!AB31&lt;&gt;"",Planner!AD31&lt;&gt;"",Planner!AC30="",Planner!AC32=""),"RW",IF((SUM(IF(Planner!AC30="",1,0),(IF(Planner!AD31="",1,0)),(IF(Planner!AC32="",1,0)),(IF(Planner!AB31="",1,0))))&gt;2,"E",(IF(Planner!AC30="","T","")&amp;(IF(Planner!AC32="","B",""))&amp;(IF(Planner!AB31="","L",""))&amp;(IF(Planner!AD31="","R","")))))))))</f>
        <v/>
      </c>
      <c r="CN38" s="94" t="str">
        <f>IF(Planner!AD31="","",IF(AND(Planner!AD30="",Planner!AD32="",Planner!AC31="",Planner!AE31=""),"S",IF(AND(Planner!AD30&lt;&gt;"",Planner!AE31&lt;&gt;"",Planner!AD32&lt;&gt;"",Planner!AC31&lt;&gt;""),"M",IF(AND(Planner!AD30&lt;&gt;"",Planner!AD32&lt;&gt;"",Planner!AC31="",Planner!AE31=""),"CL",IF(AND(Planner!AC31&lt;&gt;"",Planner!AE31&lt;&gt;"",Planner!AD30="",Planner!AD32=""),"RW",IF((SUM(IF(Planner!AD30="",1,0),(IF(Planner!AE31="",1,0)),(IF(Planner!AD32="",1,0)),(IF(Planner!AC31="",1,0))))&gt;2,"E",(IF(Planner!AD30="","T","")&amp;(IF(Planner!AD32="","B",""))&amp;(IF(Planner!AC31="","L",""))&amp;(IF(Planner!AE31="","R","")))))))))</f>
        <v/>
      </c>
      <c r="CO38" s="94" t="str">
        <f>IF(Planner!AE31="","",IF(AND(Planner!AE30="",Planner!AE32="",Planner!AD31="",Planner!AF31=""),"S",IF(AND(Planner!AE30&lt;&gt;"",Planner!AF31&lt;&gt;"",Planner!AE32&lt;&gt;"",Planner!AD31&lt;&gt;""),"M",IF(AND(Planner!AE30&lt;&gt;"",Planner!AE32&lt;&gt;"",Planner!AD31="",Planner!AF31=""),"CL",IF(AND(Planner!AD31&lt;&gt;"",Planner!AF31&lt;&gt;"",Planner!AE30="",Planner!AE32=""),"RW",IF((SUM(IF(Planner!AE30="",1,0),(IF(Planner!AF31="",1,0)),(IF(Planner!AE32="",1,0)),(IF(Planner!AD31="",1,0))))&gt;2,"E",(IF(Planner!AE30="","T","")&amp;(IF(Planner!AE32="","B",""))&amp;(IF(Planner!AD31="","L",""))&amp;(IF(Planner!AF31="","R","")))))))))</f>
        <v/>
      </c>
      <c r="CP38" s="94" t="str">
        <f>IF(Planner!AF31="","",IF(AND(Planner!AF30="",Planner!AF32="",Planner!AE31="",Planner!AG31=""),"S",IF(AND(Planner!AF30&lt;&gt;"",Planner!AG31&lt;&gt;"",Planner!AF32&lt;&gt;"",Planner!AE31&lt;&gt;""),"M",IF(AND(Planner!AF30&lt;&gt;"",Planner!AF32&lt;&gt;"",Planner!AE31="",Planner!AG31=""),"CL",IF(AND(Planner!AE31&lt;&gt;"",Planner!AG31&lt;&gt;"",Planner!AF30="",Planner!AF32=""),"RW",IF((SUM(IF(Planner!AF30="",1,0),(IF(Planner!AG31="",1,0)),(IF(Planner!AF32="",1,0)),(IF(Planner!AE31="",1,0))))&gt;2,"E",(IF(Planner!AF30="","T","")&amp;(IF(Planner!AF32="","B",""))&amp;(IF(Planner!AE31="","L",""))&amp;(IF(Planner!AG31="","R","")))))))))</f>
        <v/>
      </c>
      <c r="CQ38" s="94" t="str">
        <f>IF(Planner!AG31="","",IF(AND(Planner!AG30="",Planner!AG32="",Planner!AF31="",Planner!AH31=""),"S",IF(AND(Planner!AG30&lt;&gt;"",Planner!AH31&lt;&gt;"",Planner!AG32&lt;&gt;"",Planner!AF31&lt;&gt;""),"M",IF(AND(Planner!AG30&lt;&gt;"",Planner!AG32&lt;&gt;"",Planner!AF31="",Planner!AH31=""),"CL",IF(AND(Planner!AF31&lt;&gt;"",Planner!AH31&lt;&gt;"",Planner!AG30="",Planner!AG32=""),"RW",IF((SUM(IF(Planner!AG30="",1,0),(IF(Planner!AH31="",1,0)),(IF(Planner!AG32="",1,0)),(IF(Planner!AF31="",1,0))))&gt;2,"E",(IF(Planner!AG30="","T","")&amp;(IF(Planner!AG32="","B",""))&amp;(IF(Planner!AF31="","L",""))&amp;(IF(Planner!AH31="","R","")))))))))</f>
        <v/>
      </c>
      <c r="CR38" s="94" t="str">
        <f>IF(Planner!AH31="","",IF(AND(Planner!AH30="",Planner!AH32="",Planner!AG31="",Planner!AI31=""),"S",IF(AND(Planner!AH30&lt;&gt;"",Planner!AI31&lt;&gt;"",Planner!AH32&lt;&gt;"",Planner!AG31&lt;&gt;""),"M",IF(AND(Planner!AH30&lt;&gt;"",Planner!AH32&lt;&gt;"",Planner!AG31="",Planner!AI31=""),"CL",IF(AND(Planner!AG31&lt;&gt;"",Planner!AI31&lt;&gt;"",Planner!AH30="",Planner!AH32=""),"RW",IF((SUM(IF(Planner!AH30="",1,0),(IF(Planner!AI31="",1,0)),(IF(Planner!AH32="",1,0)),(IF(Planner!AG31="",1,0))))&gt;2,"E",(IF(Planner!AH30="","T","")&amp;(IF(Planner!AH32="","B",""))&amp;(IF(Planner!AG31="","L",""))&amp;(IF(Planner!AI31="","R","")))))))))</f>
        <v/>
      </c>
      <c r="CS38" s="94" t="str">
        <f>IF(Planner!AI31="","",IF(AND(Planner!AI30="",Planner!AI32="",Planner!AH31="",Planner!AJ31=""),"S",IF(AND(Planner!AI30&lt;&gt;"",Planner!AJ31&lt;&gt;"",Planner!AI32&lt;&gt;"",Planner!AH31&lt;&gt;""),"M",IF(AND(Planner!AI30&lt;&gt;"",Planner!AI32&lt;&gt;"",Planner!AH31="",Planner!AJ31=""),"CL",IF(AND(Planner!AH31&lt;&gt;"",Planner!AJ31&lt;&gt;"",Planner!AI30="",Planner!AI32=""),"RW",IF((SUM(IF(Planner!AI30="",1,0),(IF(Planner!AJ31="",1,0)),(IF(Planner!AI32="",1,0)),(IF(Planner!AH31="",1,0))))&gt;2,"E",(IF(Planner!AI30="","T","")&amp;(IF(Planner!AI32="","B",""))&amp;(IF(Planner!AH31="","L",""))&amp;(IF(Planner!AJ31="","R","")))))))))</f>
        <v/>
      </c>
      <c r="CT38" s="94" t="str">
        <f>IF(Planner!AJ31="","",IF(AND(Planner!AJ30="",Planner!AJ32="",Planner!AI31="",Planner!AK31=""),"S",IF(AND(Planner!AJ30&lt;&gt;"",Planner!AK31&lt;&gt;"",Planner!AJ32&lt;&gt;"",Planner!AI31&lt;&gt;""),"M",IF(AND(Planner!AJ30&lt;&gt;"",Planner!AJ32&lt;&gt;"",Planner!AI31="",Planner!AK31=""),"CL",IF(AND(Planner!AI31&lt;&gt;"",Planner!AK31&lt;&gt;"",Planner!AJ30="",Planner!AJ32=""),"RW",IF((SUM(IF(Planner!AJ30="",1,0),(IF(Planner!AK31="",1,0)),(IF(Planner!AJ32="",1,0)),(IF(Planner!AI31="",1,0))))&gt;2,"E",(IF(Planner!AJ30="","T","")&amp;(IF(Planner!AJ32="","B",""))&amp;(IF(Planner!AI31="","L",""))&amp;(IF(Planner!AK31="","R","")))))))))</f>
        <v/>
      </c>
      <c r="CU38" s="94" t="str">
        <f>IF(Planner!AK31="","",IF(AND(Planner!AK30="",Planner!AK32="",Planner!AJ31="",Planner!AL31=""),"S",IF(AND(Planner!AK30&lt;&gt;"",Planner!AL31&lt;&gt;"",Planner!AK32&lt;&gt;"",Planner!AJ31&lt;&gt;""),"M",IF(AND(Planner!AK30&lt;&gt;"",Planner!AK32&lt;&gt;"",Planner!AJ31="",Planner!AL31=""),"CL",IF(AND(Planner!AJ31&lt;&gt;"",Planner!AL31&lt;&gt;"",Planner!AK30="",Planner!AK32=""),"RW",IF((SUM(IF(Planner!AK30="",1,0),(IF(Planner!AL31="",1,0)),(IF(Planner!AK32="",1,0)),(IF(Planner!AJ31="",1,0))))&gt;2,"E",(IF(Planner!AK30="","T","")&amp;(IF(Planner!AK32="","B",""))&amp;(IF(Planner!AJ31="","L",""))&amp;(IF(Planner!AL31="","R","")))))))))</f>
        <v/>
      </c>
      <c r="CV38" s="94" t="str">
        <f>IF(Planner!AL31="","",IF(AND(Planner!AL30="",Planner!AL32="",Planner!AK31="",Planner!AM31=""),"S",IF(AND(Planner!AL30&lt;&gt;"",Planner!AM31&lt;&gt;"",Planner!AL32&lt;&gt;"",Planner!AK31&lt;&gt;""),"M",IF(AND(Planner!AL30&lt;&gt;"",Planner!AL32&lt;&gt;"",Planner!AK31="",Planner!AM31=""),"CL",IF(AND(Planner!AK31&lt;&gt;"",Planner!AM31&lt;&gt;"",Planner!AL30="",Planner!AL32=""),"RW",IF((SUM(IF(Planner!AL30="",1,0),(IF(Planner!AM31="",1,0)),(IF(Planner!AL32="",1,0)),(IF(Planner!AK31="",1,0))))&gt;2,"E",(IF(Planner!AL30="","T","")&amp;(IF(Planner!AL32="","B",""))&amp;(IF(Planner!AK31="","L",""))&amp;(IF(Planner!AM31="","R","")))))))))</f>
        <v/>
      </c>
      <c r="CW38" s="94" t="str">
        <f>IF(Planner!AM31="","",IF(AND(Planner!AM30="",Planner!AM32="",Planner!AL31="",Planner!AN31=""),"S",IF(AND(Planner!AM30&lt;&gt;"",Planner!AN31&lt;&gt;"",Planner!AM32&lt;&gt;"",Planner!AL31&lt;&gt;""),"M",IF(AND(Planner!AM30&lt;&gt;"",Planner!AM32&lt;&gt;"",Planner!AL31="",Planner!AN31=""),"CL",IF(AND(Planner!AL31&lt;&gt;"",Planner!AN31&lt;&gt;"",Planner!AM30="",Planner!AM32=""),"RW",IF((SUM(IF(Planner!AM30="",1,0),(IF(Planner!AN31="",1,0)),(IF(Planner!AM32="",1,0)),(IF(Planner!AL31="",1,0))))&gt;2,"E",(IF(Planner!AM30="","T","")&amp;(IF(Planner!AM32="","B",""))&amp;(IF(Planner!AL31="","L",""))&amp;(IF(Planner!AN31="","R","")))))))))</f>
        <v/>
      </c>
      <c r="CX38" s="94" t="str">
        <f>IF(Planner!AN31="","",IF(AND(Planner!AN30="",Planner!AN32="",Planner!AM31="",Planner!AO31=""),"S",IF(AND(Planner!AN30&lt;&gt;"",Planner!AO31&lt;&gt;"",Planner!AN32&lt;&gt;"",Planner!AM31&lt;&gt;""),"M",IF(AND(Planner!AN30&lt;&gt;"",Planner!AN32&lt;&gt;"",Planner!AM31="",Planner!AO31=""),"CL",IF(AND(Planner!AM31&lt;&gt;"",Planner!AO31&lt;&gt;"",Planner!AN30="",Planner!AN32=""),"RW",IF((SUM(IF(Planner!AN30="",1,0),(IF(Planner!AO31="",1,0)),(IF(Planner!AN32="",1,0)),(IF(Planner!AM31="",1,0))))&gt;2,"E",(IF(Planner!AN30="","T","")&amp;(IF(Planner!AN32="","B",""))&amp;(IF(Planner!AM31="","L",""))&amp;(IF(Planner!AO31="","R","")))))))))</f>
        <v/>
      </c>
      <c r="CY38" s="94" t="str">
        <f>IF(Planner!AO31="","",IF(AND(Planner!AO30="",Planner!AO32="",Planner!AN31="",Planner!AP31=""),"S",IF(AND(Planner!AO30&lt;&gt;"",Planner!AP31&lt;&gt;"",Planner!AO32&lt;&gt;"",Planner!AN31&lt;&gt;""),"M",IF(AND(Planner!AO30&lt;&gt;"",Planner!AO32&lt;&gt;"",Planner!AN31="",Planner!AP31=""),"CL",IF(AND(Planner!AN31&lt;&gt;"",Planner!AP31&lt;&gt;"",Planner!AO30="",Planner!AO32=""),"RW",IF((SUM(IF(Planner!AO30="",1,0),(IF(Planner!AP31="",1,0)),(IF(Planner!AO32="",1,0)),(IF(Planner!AN31="",1,0))))&gt;2,"E",(IF(Planner!AO30="","T","")&amp;(IF(Planner!AO32="","B",""))&amp;(IF(Planner!AN31="","L",""))&amp;(IF(Planner!AP31="","R","")))))))))</f>
        <v/>
      </c>
      <c r="CZ38" s="94" t="str">
        <f>IF(Planner!AP31="","",IF(AND(Planner!AP30="",Planner!AP32="",Planner!AO31="",Planner!AQ31=""),"S",IF(AND(Planner!AP30&lt;&gt;"",Planner!AQ31&lt;&gt;"",Planner!AP32&lt;&gt;"",Planner!AO31&lt;&gt;""),"M",IF(AND(Planner!AP30&lt;&gt;"",Planner!AP32&lt;&gt;"",Planner!AO31="",Planner!AQ31=""),"CL",IF(AND(Planner!AO31&lt;&gt;"",Planner!AQ31&lt;&gt;"",Planner!AP30="",Planner!AP32=""),"RW",IF((SUM(IF(Planner!AP30="",1,0),(IF(Planner!AQ31="",1,0)),(IF(Planner!AP32="",1,0)),(IF(Planner!AO31="",1,0))))&gt;2,"E",(IF(Planner!AP30="","T","")&amp;(IF(Planner!AP32="","B",""))&amp;(IF(Planner!AO31="","L",""))&amp;(IF(Planner!AQ31="","R","")))))))))</f>
        <v/>
      </c>
      <c r="DA38" s="94" t="str">
        <f>IF(Planner!AQ31="","",IF(AND(Planner!AQ30="",Planner!AQ32="",Planner!AP31="",Planner!AR31=""),"S",IF(AND(Planner!AQ30&lt;&gt;"",Planner!AR31&lt;&gt;"",Planner!AQ32&lt;&gt;"",Planner!AP31&lt;&gt;""),"M",IF(AND(Planner!AQ30&lt;&gt;"",Planner!AQ32&lt;&gt;"",Planner!AP31="",Planner!AR31=""),"CL",IF(AND(Planner!AP31&lt;&gt;"",Planner!AR31&lt;&gt;"",Planner!AQ30="",Planner!AQ32=""),"RW",IF((SUM(IF(Planner!AQ30="",1,0),(IF(Planner!AR31="",1,0)),(IF(Planner!AQ32="",1,0)),(IF(Planner!AP31="",1,0))))&gt;2,"E",(IF(Planner!AQ30="","T","")&amp;(IF(Planner!AQ32="","B",""))&amp;(IF(Planner!AP31="","L",""))&amp;(IF(Planner!AR31="","R","")))))))))</f>
        <v/>
      </c>
      <c r="DB38" s="94" t="str">
        <f>IF(Planner!AR31="","",IF(AND(Planner!AR30="",Planner!AR32="",Planner!AQ31="",Planner!AS31=""),"S",IF(AND(Planner!AR30&lt;&gt;"",Planner!AS31&lt;&gt;"",Planner!AR32&lt;&gt;"",Planner!AQ31&lt;&gt;""),"M",IF(AND(Planner!AR30&lt;&gt;"",Planner!AR32&lt;&gt;"",Planner!AQ31="",Planner!AS31=""),"CL",IF(AND(Planner!AQ31&lt;&gt;"",Planner!AS31&lt;&gt;"",Planner!AR30="",Planner!AR32=""),"RW",IF((SUM(IF(Planner!AR30="",1,0),(IF(Planner!AS31="",1,0)),(IF(Planner!AR32="",1,0)),(IF(Planner!AQ31="",1,0))))&gt;2,"E",(IF(Planner!AR30="","T","")&amp;(IF(Planner!AR32="","B",""))&amp;(IF(Planner!AQ31="","L",""))&amp;(IF(Planner!AS31="","R","")))))))))</f>
        <v/>
      </c>
      <c r="DC38" s="94" t="str">
        <f>IF(Planner!AS31="","",IF(AND(Planner!AS30="",Planner!AS32="",Planner!AR31="",Planner!AT31=""),"S",IF(AND(Planner!AS30&lt;&gt;"",Planner!AT31&lt;&gt;"",Planner!AS32&lt;&gt;"",Planner!AR31&lt;&gt;""),"M",IF(AND(Planner!AS30&lt;&gt;"",Planner!AS32&lt;&gt;"",Planner!AR31="",Planner!AT31=""),"CL",IF(AND(Planner!AR31&lt;&gt;"",Planner!AT31&lt;&gt;"",Planner!AS30="",Planner!AS32=""),"RW",IF((SUM(IF(Planner!AS30="",1,0),(IF(Planner!AT31="",1,0)),(IF(Planner!AS32="",1,0)),(IF(Planner!AR31="",1,0))))&gt;2,"E",(IF(Planner!AS30="","T","")&amp;(IF(Planner!AS32="","B",""))&amp;(IF(Planner!AR31="","L",""))&amp;(IF(Planner!AT31="","R","")))))))))</f>
        <v/>
      </c>
      <c r="DD38" s="94" t="str">
        <f>IF(Planner!AT31="","",IF(AND(Planner!AT30="",Planner!AT32="",Planner!AS31="",Planner!AU31=""),"S",IF(AND(Planner!AT30&lt;&gt;"",Planner!AU31&lt;&gt;"",Planner!AT32&lt;&gt;"",Planner!AS31&lt;&gt;""),"M",IF(AND(Planner!AT30&lt;&gt;"",Planner!AT32&lt;&gt;"",Planner!AS31="",Planner!AU31=""),"CL",IF(AND(Planner!AS31&lt;&gt;"",Planner!AU31&lt;&gt;"",Planner!AT30="",Planner!AT32=""),"RW",IF((SUM(IF(Planner!AT30="",1,0),(IF(Planner!AU31="",1,0)),(IF(Planner!AT32="",1,0)),(IF(Planner!AS31="",1,0))))&gt;2,"E",(IF(Planner!AT30="","T","")&amp;(IF(Planner!AT32="","B",""))&amp;(IF(Planner!AS31="","L",""))&amp;(IF(Planner!AU31="","R","")))))))))</f>
        <v/>
      </c>
      <c r="DE38" s="94" t="str">
        <f>IF(Planner!AU31="","",IF(AND(Planner!AU30="",Planner!AU32="",Planner!AT31="",Planner!AV31=""),"S",IF(AND(Planner!AU30&lt;&gt;"",Planner!AV31&lt;&gt;"",Planner!AU32&lt;&gt;"",Planner!AT31&lt;&gt;""),"M",IF(AND(Planner!AU30&lt;&gt;"",Planner!AU32&lt;&gt;"",Planner!AT31="",Planner!AV31=""),"CL",IF(AND(Planner!AT31&lt;&gt;"",Planner!AV31&lt;&gt;"",Planner!AU30="",Planner!AU32=""),"RW",IF((SUM(IF(Planner!AU30="",1,0),(IF(Planner!AV31="",1,0)),(IF(Planner!AU32="",1,0)),(IF(Planner!AT31="",1,0))))&gt;2,"E",(IF(Planner!AU30="","T","")&amp;(IF(Planner!AU32="","B",""))&amp;(IF(Planner!AT31="","L",""))&amp;(IF(Planner!AV31="","R","")))))))))</f>
        <v/>
      </c>
      <c r="DF38" s="94" t="str">
        <f>IF(Planner!AV31="","",IF(AND(Planner!AV30="",Planner!AV32="",Planner!AU31="",Planner!AW31=""),"S",IF(AND(Planner!AV30&lt;&gt;"",Planner!AW31&lt;&gt;"",Planner!AV32&lt;&gt;"",Planner!AU31&lt;&gt;""),"M",IF(AND(Planner!AV30&lt;&gt;"",Planner!AV32&lt;&gt;"",Planner!AU31="",Planner!AW31=""),"CL",IF(AND(Planner!AU31&lt;&gt;"",Planner!AW31&lt;&gt;"",Planner!AV30="",Planner!AV32=""),"RW",IF((SUM(IF(Planner!AV30="",1,0),(IF(Planner!AW31="",1,0)),(IF(Planner!AV32="",1,0)),(IF(Planner!AU31="",1,0))))&gt;2,"E",(IF(Planner!AV30="","T","")&amp;(IF(Planner!AV32="","B",""))&amp;(IF(Planner!AU31="","L",""))&amp;(IF(Planner!AW31="","R","")))))))))</f>
        <v/>
      </c>
      <c r="DG38" s="94" t="str">
        <f>IF(Planner!AW31="","",IF(AND(Planner!AW30="",Planner!AW32="",Planner!AV31="",Planner!AX31=""),"S",IF(AND(Planner!AW30&lt;&gt;"",Planner!AX31&lt;&gt;"",Planner!AW32&lt;&gt;"",Planner!AV31&lt;&gt;""),"M",IF(AND(Planner!AW30&lt;&gt;"",Planner!AW32&lt;&gt;"",Planner!AV31="",Planner!AX31=""),"CL",IF(AND(Planner!AV31&lt;&gt;"",Planner!AX31&lt;&gt;"",Planner!AW30="",Planner!AW32=""),"RW",IF((SUM(IF(Planner!AW30="",1,0),(IF(Planner!AX31="",1,0)),(IF(Planner!AW32="",1,0)),(IF(Planner!AV31="",1,0))))&gt;2,"E",(IF(Planner!AW30="","T","")&amp;(IF(Planner!AW32="","B",""))&amp;(IF(Planner!AV31="","L",""))&amp;(IF(Planner!AX31="","R","")))))))))</f>
        <v/>
      </c>
      <c r="DH38" s="94" t="str">
        <f>IF(Planner!AX31="","",IF(AND(Planner!AX30="",Planner!AX32="",Planner!AW31="",Planner!AY31=""),"S",IF(AND(Planner!AX30&lt;&gt;"",Planner!AY31&lt;&gt;"",Planner!AX32&lt;&gt;"",Planner!AW31&lt;&gt;""),"M",IF(AND(Planner!AX30&lt;&gt;"",Planner!AX32&lt;&gt;"",Planner!AW31="",Planner!AY31=""),"CL",IF(AND(Planner!AW31&lt;&gt;"",Planner!AY31&lt;&gt;"",Planner!AX30="",Planner!AX32=""),"RW",IF((SUM(IF(Planner!AX30="",1,0),(IF(Planner!AY31="",1,0)),(IF(Planner!AX32="",1,0)),(IF(Planner!AW31="",1,0))))&gt;2,"E",(IF(Planner!AX30="","T","")&amp;(IF(Planner!AX32="","B",""))&amp;(IF(Planner!AW31="","L",""))&amp;(IF(Planner!AY31="","R","")))))))))</f>
        <v/>
      </c>
      <c r="DI38" s="94" t="str">
        <f>IF(Planner!AY31="","",IF(AND(Planner!AY30="",Planner!AY32="",Planner!AX31="",Planner!AZ31=""),"S",IF(AND(Planner!AY30&lt;&gt;"",Planner!AZ31&lt;&gt;"",Planner!AY32&lt;&gt;"",Planner!AX31&lt;&gt;""),"M",IF(AND(Planner!AY30&lt;&gt;"",Planner!AY32&lt;&gt;"",Planner!AX31="",Planner!AZ31=""),"CL",IF(AND(Planner!AX31&lt;&gt;"",Planner!AZ31&lt;&gt;"",Planner!AY30="",Planner!AY32=""),"RW",IF((SUM(IF(Planner!AY30="",1,0),(IF(Planner!AZ31="",1,0)),(IF(Planner!AY32="",1,0)),(IF(Planner!AX31="",1,0))))&gt;2,"E",(IF(Planner!AY30="","T","")&amp;(IF(Planner!AY32="","B",""))&amp;(IF(Planner!AX31="","L",""))&amp;(IF(Planner!AZ31="","R","")))))))))</f>
        <v/>
      </c>
      <c r="DK38" s="94" t="str">
        <f t="shared" si="52"/>
        <v/>
      </c>
      <c r="DL38" s="94" t="str">
        <f t="shared" si="53"/>
        <v/>
      </c>
      <c r="DM38" s="94" t="str">
        <f t="shared" si="54"/>
        <v/>
      </c>
      <c r="DN38" s="94" t="str">
        <f t="shared" si="55"/>
        <v/>
      </c>
      <c r="DO38" s="94" t="str">
        <f t="shared" si="56"/>
        <v/>
      </c>
      <c r="DP38" s="94" t="str">
        <f t="shared" si="57"/>
        <v/>
      </c>
      <c r="DQ38" s="94" t="str">
        <f t="shared" si="58"/>
        <v/>
      </c>
      <c r="DR38" s="94" t="str">
        <f t="shared" si="59"/>
        <v/>
      </c>
      <c r="DS38" s="94" t="str">
        <f t="shared" si="60"/>
        <v/>
      </c>
      <c r="DT38" s="94" t="str">
        <f t="shared" si="61"/>
        <v/>
      </c>
      <c r="DU38" s="94" t="str">
        <f t="shared" si="62"/>
        <v/>
      </c>
      <c r="DV38" s="94" t="str">
        <f t="shared" si="63"/>
        <v/>
      </c>
      <c r="DW38" s="94" t="str">
        <f t="shared" si="64"/>
        <v/>
      </c>
      <c r="DX38" s="94" t="str">
        <f t="shared" si="65"/>
        <v/>
      </c>
      <c r="DY38" s="94" t="str">
        <f t="shared" si="66"/>
        <v/>
      </c>
      <c r="DZ38" s="94" t="str">
        <f t="shared" si="67"/>
        <v/>
      </c>
      <c r="EA38" s="94" t="str">
        <f t="shared" si="68"/>
        <v/>
      </c>
      <c r="EB38" s="94" t="str">
        <f t="shared" si="69"/>
        <v/>
      </c>
      <c r="EC38" s="94" t="str">
        <f t="shared" si="70"/>
        <v/>
      </c>
      <c r="ED38" s="94" t="str">
        <f t="shared" si="71"/>
        <v/>
      </c>
      <c r="EE38" s="94" t="str">
        <f t="shared" si="72"/>
        <v/>
      </c>
      <c r="EF38" s="94" t="str">
        <f t="shared" si="73"/>
        <v/>
      </c>
      <c r="EG38" s="94" t="str">
        <f t="shared" si="74"/>
        <v/>
      </c>
      <c r="EH38" s="94" t="str">
        <f t="shared" si="75"/>
        <v/>
      </c>
      <c r="EI38" s="94" t="str">
        <f t="shared" si="76"/>
        <v/>
      </c>
      <c r="EJ38" s="94" t="str">
        <f t="shared" si="77"/>
        <v/>
      </c>
      <c r="EK38" s="94" t="str">
        <f t="shared" si="78"/>
        <v/>
      </c>
      <c r="EL38" s="94" t="str">
        <f t="shared" si="79"/>
        <v/>
      </c>
      <c r="EM38" s="94" t="str">
        <f t="shared" si="80"/>
        <v/>
      </c>
      <c r="EN38" s="94" t="str">
        <f t="shared" si="81"/>
        <v/>
      </c>
      <c r="EO38" s="94" t="str">
        <f t="shared" si="82"/>
        <v/>
      </c>
      <c r="EP38" s="94" t="str">
        <f t="shared" si="83"/>
        <v/>
      </c>
      <c r="EQ38" s="94" t="str">
        <f t="shared" si="84"/>
        <v/>
      </c>
      <c r="ER38" s="94" t="str">
        <f t="shared" si="85"/>
        <v/>
      </c>
      <c r="ES38" s="94" t="str">
        <f t="shared" si="86"/>
        <v/>
      </c>
      <c r="ET38" s="94" t="str">
        <f t="shared" si="87"/>
        <v/>
      </c>
      <c r="EU38" s="94" t="str">
        <f t="shared" si="88"/>
        <v/>
      </c>
      <c r="EV38" s="94" t="str">
        <f t="shared" si="89"/>
        <v/>
      </c>
      <c r="EW38" s="94" t="str">
        <f t="shared" si="90"/>
        <v/>
      </c>
      <c r="EX38" s="94" t="str">
        <f t="shared" si="91"/>
        <v/>
      </c>
      <c r="EY38" s="94" t="str">
        <f t="shared" si="92"/>
        <v/>
      </c>
      <c r="EZ38" s="94" t="str">
        <f t="shared" si="93"/>
        <v/>
      </c>
      <c r="FA38" s="94" t="str">
        <f t="shared" si="94"/>
        <v/>
      </c>
      <c r="FB38" s="94" t="str">
        <f t="shared" si="95"/>
        <v/>
      </c>
      <c r="FC38" s="94" t="str">
        <f t="shared" si="96"/>
        <v/>
      </c>
      <c r="FD38" s="94" t="str">
        <f t="shared" si="97"/>
        <v/>
      </c>
      <c r="FE38" s="94" t="str">
        <f t="shared" si="98"/>
        <v/>
      </c>
      <c r="FF38" s="94" t="str">
        <f t="shared" si="99"/>
        <v/>
      </c>
      <c r="FG38" s="94" t="str">
        <f t="shared" si="100"/>
        <v/>
      </c>
      <c r="FH38" s="94" t="str">
        <f t="shared" si="101"/>
        <v/>
      </c>
    </row>
    <row r="39" spans="2:164" x14ac:dyDescent="0.25">
      <c r="B39" s="94" t="str">
        <f t="shared" si="2"/>
        <v/>
      </c>
      <c r="C39" s="94" t="str">
        <f t="shared" si="3"/>
        <v/>
      </c>
      <c r="D39" s="94" t="str">
        <f t="shared" si="4"/>
        <v/>
      </c>
      <c r="E39" s="94" t="str">
        <f t="shared" si="5"/>
        <v/>
      </c>
      <c r="F39" s="94" t="str">
        <f t="shared" si="6"/>
        <v/>
      </c>
      <c r="G39" s="94" t="str">
        <f t="shared" si="7"/>
        <v/>
      </c>
      <c r="H39" s="94" t="str">
        <f t="shared" si="8"/>
        <v/>
      </c>
      <c r="I39" s="94" t="str">
        <f t="shared" si="9"/>
        <v/>
      </c>
      <c r="J39" s="94" t="str">
        <f t="shared" si="10"/>
        <v/>
      </c>
      <c r="K39" s="94" t="str">
        <f t="shared" si="11"/>
        <v/>
      </c>
      <c r="L39" s="94" t="str">
        <f t="shared" si="12"/>
        <v/>
      </c>
      <c r="M39" s="94" t="str">
        <f t="shared" si="13"/>
        <v/>
      </c>
      <c r="N39" s="94" t="str">
        <f t="shared" si="14"/>
        <v/>
      </c>
      <c r="O39" s="94" t="str">
        <f t="shared" si="15"/>
        <v/>
      </c>
      <c r="P39" s="94" t="str">
        <f t="shared" si="16"/>
        <v/>
      </c>
      <c r="Q39" s="94" t="str">
        <f t="shared" si="17"/>
        <v/>
      </c>
      <c r="R39" s="94" t="str">
        <f t="shared" si="18"/>
        <v/>
      </c>
      <c r="S39" s="94" t="str">
        <f t="shared" si="19"/>
        <v/>
      </c>
      <c r="T39" s="94" t="str">
        <f t="shared" si="20"/>
        <v/>
      </c>
      <c r="U39" s="94" t="str">
        <f t="shared" si="21"/>
        <v/>
      </c>
      <c r="V39" s="94" t="str">
        <f t="shared" si="22"/>
        <v/>
      </c>
      <c r="W39" s="94" t="str">
        <f t="shared" si="23"/>
        <v/>
      </c>
      <c r="X39" s="94" t="str">
        <f t="shared" si="24"/>
        <v/>
      </c>
      <c r="Y39" s="94" t="str">
        <f t="shared" si="25"/>
        <v/>
      </c>
      <c r="Z39" s="94" t="str">
        <f t="shared" si="26"/>
        <v/>
      </c>
      <c r="AA39" s="94" t="str">
        <f t="shared" si="27"/>
        <v/>
      </c>
      <c r="AB39" s="94" t="str">
        <f t="shared" si="28"/>
        <v/>
      </c>
      <c r="AC39" s="94" t="str">
        <f t="shared" si="29"/>
        <v/>
      </c>
      <c r="AD39" s="94" t="str">
        <f t="shared" si="30"/>
        <v/>
      </c>
      <c r="AE39" s="94" t="str">
        <f t="shared" si="31"/>
        <v/>
      </c>
      <c r="AF39" s="94" t="str">
        <f t="shared" si="32"/>
        <v/>
      </c>
      <c r="AG39" s="94" t="str">
        <f t="shared" si="33"/>
        <v/>
      </c>
      <c r="AH39" s="94" t="str">
        <f t="shared" si="34"/>
        <v/>
      </c>
      <c r="AI39" s="94" t="str">
        <f t="shared" si="35"/>
        <v/>
      </c>
      <c r="AJ39" s="94" t="str">
        <f t="shared" si="36"/>
        <v/>
      </c>
      <c r="AK39" s="94" t="str">
        <f t="shared" si="37"/>
        <v/>
      </c>
      <c r="AL39" s="94" t="str">
        <f t="shared" si="38"/>
        <v/>
      </c>
      <c r="AM39" s="94" t="str">
        <f t="shared" si="39"/>
        <v/>
      </c>
      <c r="AN39" s="94" t="str">
        <f t="shared" si="40"/>
        <v/>
      </c>
      <c r="AO39" s="94" t="str">
        <f t="shared" si="41"/>
        <v/>
      </c>
      <c r="AP39" s="94" t="str">
        <f t="shared" si="42"/>
        <v/>
      </c>
      <c r="AQ39" s="94" t="str">
        <f t="shared" si="43"/>
        <v/>
      </c>
      <c r="AR39" s="94" t="str">
        <f t="shared" si="44"/>
        <v/>
      </c>
      <c r="AS39" s="94" t="str">
        <f t="shared" si="45"/>
        <v/>
      </c>
      <c r="AT39" s="94" t="str">
        <f t="shared" si="46"/>
        <v/>
      </c>
      <c r="AU39" s="94" t="str">
        <f t="shared" si="47"/>
        <v/>
      </c>
      <c r="AV39" s="94" t="str">
        <f t="shared" si="48"/>
        <v/>
      </c>
      <c r="AW39" s="94" t="str">
        <f t="shared" si="49"/>
        <v/>
      </c>
      <c r="AX39" s="94" t="str">
        <f t="shared" si="50"/>
        <v/>
      </c>
      <c r="AY39" s="94" t="str">
        <f t="shared" si="51"/>
        <v/>
      </c>
      <c r="AZ39" s="1"/>
      <c r="BA39" s="1"/>
      <c r="BB39" s="1"/>
      <c r="BL39" s="94" t="str">
        <f>IF(Planner!B32="","",IF(AND(Planner!B31="",Planner!B33="",Planner!A32="",Planner!C32=""),"S",IF(AND(Planner!B31&lt;&gt;"",Planner!C32&lt;&gt;"",Planner!B33&lt;&gt;"",Planner!A32&lt;&gt;""),"M",IF(AND(Planner!B31&lt;&gt;"",Planner!B33&lt;&gt;"",Planner!A32="",Planner!C32=""),"CL",IF(AND(Planner!A32&lt;&gt;"",Planner!C32&lt;&gt;"",Planner!B31="",Planner!B33=""),"RW",IF((SUM(IF(Planner!B31="",1,0),(IF(Planner!C32="",1,0)),(IF(Planner!B33="",1,0)),(IF(Planner!A32="",1,0))))&gt;2,"E",(IF(Planner!B31="","T","")&amp;(IF(Planner!B33="","B",""))&amp;(IF(Planner!A32="","L",""))&amp;(IF(Planner!C32="","R","")))))))))</f>
        <v/>
      </c>
      <c r="BM39" s="94" t="str">
        <f>IF(Planner!C32="","",IF(AND(Planner!C31="",Planner!C33="",Planner!B32="",Planner!D32=""),"S",IF(AND(Planner!C31&lt;&gt;"",Planner!D32&lt;&gt;"",Planner!C33&lt;&gt;"",Planner!B32&lt;&gt;""),"M",IF(AND(Planner!C31&lt;&gt;"",Planner!C33&lt;&gt;"",Planner!B32="",Planner!D32=""),"CL",IF(AND(Planner!B32&lt;&gt;"",Planner!D32&lt;&gt;"",Planner!C31="",Planner!C33=""),"RW",IF((SUM(IF(Planner!C31="",1,0),(IF(Planner!D32="",1,0)),(IF(Planner!C33="",1,0)),(IF(Planner!B32="",1,0))))&gt;2,"E",(IF(Planner!C31="","T","")&amp;(IF(Planner!C33="","B",""))&amp;(IF(Planner!B32="","L",""))&amp;(IF(Planner!D32="","R","")))))))))</f>
        <v/>
      </c>
      <c r="BN39" s="94" t="str">
        <f>IF(Planner!D32="","",IF(AND(Planner!D31="",Planner!D33="",Planner!C32="",Planner!E32=""),"S",IF(AND(Planner!D31&lt;&gt;"",Planner!E32&lt;&gt;"",Planner!D33&lt;&gt;"",Planner!C32&lt;&gt;""),"M",IF(AND(Planner!D31&lt;&gt;"",Planner!D33&lt;&gt;"",Planner!C32="",Planner!E32=""),"CL",IF(AND(Planner!C32&lt;&gt;"",Planner!E32&lt;&gt;"",Planner!D31="",Planner!D33=""),"RW",IF((SUM(IF(Planner!D31="",1,0),(IF(Planner!E32="",1,0)),(IF(Planner!D33="",1,0)),(IF(Planner!C32="",1,0))))&gt;2,"E",(IF(Planner!D31="","T","")&amp;(IF(Planner!D33="","B",""))&amp;(IF(Planner!C32="","L",""))&amp;(IF(Planner!E32="","R","")))))))))</f>
        <v/>
      </c>
      <c r="BO39" s="94" t="str">
        <f>IF(Planner!E32="","",IF(AND(Planner!E31="",Planner!E33="",Planner!D32="",Planner!F32=""),"S",IF(AND(Planner!E31&lt;&gt;"",Planner!F32&lt;&gt;"",Planner!E33&lt;&gt;"",Planner!D32&lt;&gt;""),"M",IF(AND(Planner!E31&lt;&gt;"",Planner!E33&lt;&gt;"",Planner!D32="",Planner!F32=""),"CL",IF(AND(Planner!D32&lt;&gt;"",Planner!F32&lt;&gt;"",Planner!E31="",Planner!E33=""),"RW",IF((SUM(IF(Planner!E31="",1,0),(IF(Planner!F32="",1,0)),(IF(Planner!E33="",1,0)),(IF(Planner!D32="",1,0))))&gt;2,"E",(IF(Planner!E31="","T","")&amp;(IF(Planner!E33="","B",""))&amp;(IF(Planner!D32="","L",""))&amp;(IF(Planner!F32="","R","")))))))))</f>
        <v/>
      </c>
      <c r="BP39" s="94" t="str">
        <f>IF(Planner!F32="","",IF(AND(Planner!F31="",Planner!F33="",Planner!E32="",Planner!G32=""),"S",IF(AND(Planner!F31&lt;&gt;"",Planner!G32&lt;&gt;"",Planner!F33&lt;&gt;"",Planner!E32&lt;&gt;""),"M",IF(AND(Planner!F31&lt;&gt;"",Planner!F33&lt;&gt;"",Planner!E32="",Planner!G32=""),"CL",IF(AND(Planner!E32&lt;&gt;"",Planner!G32&lt;&gt;"",Planner!F31="",Planner!F33=""),"RW",IF((SUM(IF(Planner!F31="",1,0),(IF(Planner!G32="",1,0)),(IF(Planner!F33="",1,0)),(IF(Planner!E32="",1,0))))&gt;2,"E",(IF(Planner!F31="","T","")&amp;(IF(Planner!F33="","B",""))&amp;(IF(Planner!E32="","L",""))&amp;(IF(Planner!G32="","R","")))))))))</f>
        <v/>
      </c>
      <c r="BQ39" s="94" t="str">
        <f>IF(Planner!G32="","",IF(AND(Planner!G31="",Planner!G33="",Planner!F32="",Planner!H32=""),"S",IF(AND(Planner!G31&lt;&gt;"",Planner!H32&lt;&gt;"",Planner!G33&lt;&gt;"",Planner!F32&lt;&gt;""),"M",IF(AND(Planner!G31&lt;&gt;"",Planner!G33&lt;&gt;"",Planner!F32="",Planner!H32=""),"CL",IF(AND(Planner!F32&lt;&gt;"",Planner!H32&lt;&gt;"",Planner!G31="",Planner!G33=""),"RW",IF((SUM(IF(Planner!G31="",1,0),(IF(Planner!H32="",1,0)),(IF(Planner!G33="",1,0)),(IF(Planner!F32="",1,0))))&gt;2,"E",(IF(Planner!G31="","T","")&amp;(IF(Planner!G33="","B",""))&amp;(IF(Planner!F32="","L",""))&amp;(IF(Planner!H32="","R","")))))))))</f>
        <v/>
      </c>
      <c r="BR39" s="94" t="str">
        <f>IF(Planner!H32="","",IF(AND(Planner!H31="",Planner!H33="",Planner!G32="",Planner!I32=""),"S",IF(AND(Planner!H31&lt;&gt;"",Planner!I32&lt;&gt;"",Planner!H33&lt;&gt;"",Planner!G32&lt;&gt;""),"M",IF(AND(Planner!H31&lt;&gt;"",Planner!H33&lt;&gt;"",Planner!G32="",Planner!I32=""),"CL",IF(AND(Planner!G32&lt;&gt;"",Planner!I32&lt;&gt;"",Planner!H31="",Planner!H33=""),"RW",IF((SUM(IF(Planner!H31="",1,0),(IF(Planner!I32="",1,0)),(IF(Planner!H33="",1,0)),(IF(Planner!G32="",1,0))))&gt;2,"E",(IF(Planner!H31="","T","")&amp;(IF(Planner!H33="","B",""))&amp;(IF(Planner!G32="","L",""))&amp;(IF(Planner!I32="","R","")))))))))</f>
        <v/>
      </c>
      <c r="BS39" s="94" t="str">
        <f>IF(Planner!I32="","",IF(AND(Planner!I31="",Planner!I33="",Planner!H32="",Planner!J32=""),"S",IF(AND(Planner!I31&lt;&gt;"",Planner!J32&lt;&gt;"",Planner!I33&lt;&gt;"",Planner!H32&lt;&gt;""),"M",IF(AND(Planner!I31&lt;&gt;"",Planner!I33&lt;&gt;"",Planner!H32="",Planner!J32=""),"CL",IF(AND(Planner!H32&lt;&gt;"",Planner!J32&lt;&gt;"",Planner!I31="",Planner!I33=""),"RW",IF((SUM(IF(Planner!I31="",1,0),(IF(Planner!J32="",1,0)),(IF(Planner!I33="",1,0)),(IF(Planner!H32="",1,0))))&gt;2,"E",(IF(Planner!I31="","T","")&amp;(IF(Planner!I33="","B",""))&amp;(IF(Planner!H32="","L",""))&amp;(IF(Planner!J32="","R","")))))))))</f>
        <v/>
      </c>
      <c r="BT39" s="94" t="str">
        <f>IF(Planner!J32="","",IF(AND(Planner!J31="",Planner!J33="",Planner!I32="",Planner!K32=""),"S",IF(AND(Planner!J31&lt;&gt;"",Planner!K32&lt;&gt;"",Planner!J33&lt;&gt;"",Planner!I32&lt;&gt;""),"M",IF(AND(Planner!J31&lt;&gt;"",Planner!J33&lt;&gt;"",Planner!I32="",Planner!K32=""),"CL",IF(AND(Planner!I32&lt;&gt;"",Planner!K32&lt;&gt;"",Planner!J31="",Planner!J33=""),"RW",IF((SUM(IF(Planner!J31="",1,0),(IF(Planner!K32="",1,0)),(IF(Planner!J33="",1,0)),(IF(Planner!I32="",1,0))))&gt;2,"E",(IF(Planner!J31="","T","")&amp;(IF(Planner!J33="","B",""))&amp;(IF(Planner!I32="","L",""))&amp;(IF(Planner!K32="","R","")))))))))</f>
        <v/>
      </c>
      <c r="BU39" s="94" t="str">
        <f>IF(Planner!K32="","",IF(AND(Planner!K31="",Planner!K33="",Planner!J32="",Planner!L32=""),"S",IF(AND(Planner!K31&lt;&gt;"",Planner!L32&lt;&gt;"",Planner!K33&lt;&gt;"",Planner!J32&lt;&gt;""),"M",IF(AND(Planner!K31&lt;&gt;"",Planner!K33&lt;&gt;"",Planner!J32="",Planner!L32=""),"CL",IF(AND(Planner!J32&lt;&gt;"",Planner!L32&lt;&gt;"",Planner!K31="",Planner!K33=""),"RW",IF((SUM(IF(Planner!K31="",1,0),(IF(Planner!L32="",1,0)),(IF(Planner!K33="",1,0)),(IF(Planner!J32="",1,0))))&gt;2,"E",(IF(Planner!K31="","T","")&amp;(IF(Planner!K33="","B",""))&amp;(IF(Planner!J32="","L",""))&amp;(IF(Planner!L32="","R","")))))))))</f>
        <v/>
      </c>
      <c r="BV39" s="94" t="str">
        <f>IF(Planner!L32="","",IF(AND(Planner!L31="",Planner!L33="",Planner!K32="",Planner!M32=""),"S",IF(AND(Planner!L31&lt;&gt;"",Planner!M32&lt;&gt;"",Planner!L33&lt;&gt;"",Planner!K32&lt;&gt;""),"M",IF(AND(Planner!L31&lt;&gt;"",Planner!L33&lt;&gt;"",Planner!K32="",Planner!M32=""),"CL",IF(AND(Planner!K32&lt;&gt;"",Planner!M32&lt;&gt;"",Planner!L31="",Planner!L33=""),"RW",IF((SUM(IF(Planner!L31="",1,0),(IF(Planner!M32="",1,0)),(IF(Planner!L33="",1,0)),(IF(Planner!K32="",1,0))))&gt;2,"E",(IF(Planner!L31="","T","")&amp;(IF(Planner!L33="","B",""))&amp;(IF(Planner!K32="","L",""))&amp;(IF(Planner!M32="","R","")))))))))</f>
        <v/>
      </c>
      <c r="BW39" s="94" t="str">
        <f>IF(Planner!M32="","",IF(AND(Planner!M31="",Planner!M33="",Planner!L32="",Planner!N32=""),"S",IF(AND(Planner!M31&lt;&gt;"",Planner!N32&lt;&gt;"",Planner!M33&lt;&gt;"",Planner!L32&lt;&gt;""),"M",IF(AND(Planner!M31&lt;&gt;"",Planner!M33&lt;&gt;"",Planner!L32="",Planner!N32=""),"CL",IF(AND(Planner!L32&lt;&gt;"",Planner!N32&lt;&gt;"",Planner!M31="",Planner!M33=""),"RW",IF((SUM(IF(Planner!M31="",1,0),(IF(Planner!N32="",1,0)),(IF(Planner!M33="",1,0)),(IF(Planner!L32="",1,0))))&gt;2,"E",(IF(Planner!M31="","T","")&amp;(IF(Planner!M33="","B",""))&amp;(IF(Planner!L32="","L",""))&amp;(IF(Planner!N32="","R","")))))))))</f>
        <v/>
      </c>
      <c r="BX39" s="94" t="str">
        <f>IF(Planner!N32="","",IF(AND(Planner!N31="",Planner!N33="",Planner!M32="",Planner!O32=""),"S",IF(AND(Planner!N31&lt;&gt;"",Planner!O32&lt;&gt;"",Planner!N33&lt;&gt;"",Planner!M32&lt;&gt;""),"M",IF(AND(Planner!N31&lt;&gt;"",Planner!N33&lt;&gt;"",Planner!M32="",Planner!O32=""),"CL",IF(AND(Planner!M32&lt;&gt;"",Planner!O32&lt;&gt;"",Planner!N31="",Planner!N33=""),"RW",IF((SUM(IF(Planner!N31="",1,0),(IF(Planner!O32="",1,0)),(IF(Planner!N33="",1,0)),(IF(Planner!M32="",1,0))))&gt;2,"E",(IF(Planner!N31="","T","")&amp;(IF(Planner!N33="","B",""))&amp;(IF(Planner!M32="","L",""))&amp;(IF(Planner!O32="","R","")))))))))</f>
        <v/>
      </c>
      <c r="BY39" s="94" t="str">
        <f>IF(Planner!O32="","",IF(AND(Planner!O31="",Planner!O33="",Planner!N32="",Planner!P32=""),"S",IF(AND(Planner!O31&lt;&gt;"",Planner!P32&lt;&gt;"",Planner!O33&lt;&gt;"",Planner!N32&lt;&gt;""),"M",IF(AND(Planner!O31&lt;&gt;"",Planner!O33&lt;&gt;"",Planner!N32="",Planner!P32=""),"CL",IF(AND(Planner!N32&lt;&gt;"",Planner!P32&lt;&gt;"",Planner!O31="",Planner!O33=""),"RW",IF((SUM(IF(Planner!O31="",1,0),(IF(Planner!P32="",1,0)),(IF(Planner!O33="",1,0)),(IF(Planner!N32="",1,0))))&gt;2,"E",(IF(Planner!O31="","T","")&amp;(IF(Planner!O33="","B",""))&amp;(IF(Planner!N32="","L",""))&amp;(IF(Planner!P32="","R","")))))))))</f>
        <v/>
      </c>
      <c r="BZ39" s="94" t="str">
        <f>IF(Planner!P32="","",IF(AND(Planner!P31="",Planner!P33="",Planner!O32="",Planner!Q32=""),"S",IF(AND(Planner!P31&lt;&gt;"",Planner!Q32&lt;&gt;"",Planner!P33&lt;&gt;"",Planner!O32&lt;&gt;""),"M",IF(AND(Planner!P31&lt;&gt;"",Planner!P33&lt;&gt;"",Planner!O32="",Planner!Q32=""),"CL",IF(AND(Planner!O32&lt;&gt;"",Planner!Q32&lt;&gt;"",Planner!P31="",Planner!P33=""),"RW",IF((SUM(IF(Planner!P31="",1,0),(IF(Planner!Q32="",1,0)),(IF(Planner!P33="",1,0)),(IF(Planner!O32="",1,0))))&gt;2,"E",(IF(Planner!P31="","T","")&amp;(IF(Planner!P33="","B",""))&amp;(IF(Planner!O32="","L",""))&amp;(IF(Planner!Q32="","R","")))))))))</f>
        <v/>
      </c>
      <c r="CA39" s="94" t="str">
        <f>IF(Planner!Q32="","",IF(AND(Planner!Q31="",Planner!Q33="",Planner!P32="",Planner!R32=""),"S",IF(AND(Planner!Q31&lt;&gt;"",Planner!R32&lt;&gt;"",Planner!Q33&lt;&gt;"",Planner!P32&lt;&gt;""),"M",IF(AND(Planner!Q31&lt;&gt;"",Planner!Q33&lt;&gt;"",Planner!P32="",Planner!R32=""),"CL",IF(AND(Planner!P32&lt;&gt;"",Planner!R32&lt;&gt;"",Planner!Q31="",Planner!Q33=""),"RW",IF((SUM(IF(Planner!Q31="",1,0),(IF(Planner!R32="",1,0)),(IF(Planner!Q33="",1,0)),(IF(Planner!P32="",1,0))))&gt;2,"E",(IF(Planner!Q31="","T","")&amp;(IF(Planner!Q33="","B",""))&amp;(IF(Planner!P32="","L",""))&amp;(IF(Planner!R32="","R","")))))))))</f>
        <v/>
      </c>
      <c r="CB39" s="94" t="str">
        <f>IF(Planner!R32="","",IF(AND(Planner!R31="",Planner!R33="",Planner!Q32="",Planner!S32=""),"S",IF(AND(Planner!R31&lt;&gt;"",Planner!S32&lt;&gt;"",Planner!R33&lt;&gt;"",Planner!Q32&lt;&gt;""),"M",IF(AND(Planner!R31&lt;&gt;"",Planner!R33&lt;&gt;"",Planner!Q32="",Planner!S32=""),"CL",IF(AND(Planner!Q32&lt;&gt;"",Planner!S32&lt;&gt;"",Planner!R31="",Planner!R33=""),"RW",IF((SUM(IF(Planner!R31="",1,0),(IF(Planner!S32="",1,0)),(IF(Planner!R33="",1,0)),(IF(Planner!Q32="",1,0))))&gt;2,"E",(IF(Planner!R31="","T","")&amp;(IF(Planner!R33="","B",""))&amp;(IF(Planner!Q32="","L",""))&amp;(IF(Planner!S32="","R","")))))))))</f>
        <v/>
      </c>
      <c r="CC39" s="94" t="str">
        <f>IF(Planner!S32="","",IF(AND(Planner!S31="",Planner!S33="",Planner!R32="",Planner!T32=""),"S",IF(AND(Planner!S31&lt;&gt;"",Planner!T32&lt;&gt;"",Planner!S33&lt;&gt;"",Planner!R32&lt;&gt;""),"M",IF(AND(Planner!S31&lt;&gt;"",Planner!S33&lt;&gt;"",Planner!R32="",Planner!T32=""),"CL",IF(AND(Planner!R32&lt;&gt;"",Planner!T32&lt;&gt;"",Planner!S31="",Planner!S33=""),"RW",IF((SUM(IF(Planner!S31="",1,0),(IF(Planner!T32="",1,0)),(IF(Planner!S33="",1,0)),(IF(Planner!R32="",1,0))))&gt;2,"E",(IF(Planner!S31="","T","")&amp;(IF(Planner!S33="","B",""))&amp;(IF(Planner!R32="","L",""))&amp;(IF(Planner!T32="","R","")))))))))</f>
        <v/>
      </c>
      <c r="CD39" s="94" t="str">
        <f>IF(Planner!T32="","",IF(AND(Planner!T31="",Planner!T33="",Planner!S32="",Planner!U32=""),"S",IF(AND(Planner!T31&lt;&gt;"",Planner!U32&lt;&gt;"",Planner!T33&lt;&gt;"",Planner!S32&lt;&gt;""),"M",IF(AND(Planner!T31&lt;&gt;"",Planner!T33&lt;&gt;"",Planner!S32="",Planner!U32=""),"CL",IF(AND(Planner!S32&lt;&gt;"",Planner!U32&lt;&gt;"",Planner!T31="",Planner!T33=""),"RW",IF((SUM(IF(Planner!T31="",1,0),(IF(Planner!U32="",1,0)),(IF(Planner!T33="",1,0)),(IF(Planner!S32="",1,0))))&gt;2,"E",(IF(Planner!T31="","T","")&amp;(IF(Planner!T33="","B",""))&amp;(IF(Planner!S32="","L",""))&amp;(IF(Planner!U32="","R","")))))))))</f>
        <v/>
      </c>
      <c r="CE39" s="94" t="str">
        <f>IF(Planner!U32="","",IF(AND(Planner!U31="",Planner!U33="",Planner!T32="",Planner!V32=""),"S",IF(AND(Planner!U31&lt;&gt;"",Planner!V32&lt;&gt;"",Planner!U33&lt;&gt;"",Planner!T32&lt;&gt;""),"M",IF(AND(Planner!U31&lt;&gt;"",Planner!U33&lt;&gt;"",Planner!T32="",Planner!V32=""),"CL",IF(AND(Planner!T32&lt;&gt;"",Planner!V32&lt;&gt;"",Planner!U31="",Planner!U33=""),"RW",IF((SUM(IF(Planner!U31="",1,0),(IF(Planner!V32="",1,0)),(IF(Planner!U33="",1,0)),(IF(Planner!T32="",1,0))))&gt;2,"E",(IF(Planner!U31="","T","")&amp;(IF(Planner!U33="","B",""))&amp;(IF(Planner!T32="","L",""))&amp;(IF(Planner!V32="","R","")))))))))</f>
        <v/>
      </c>
      <c r="CF39" s="94" t="str">
        <f>IF(Planner!V32="","",IF(AND(Planner!V31="",Planner!V33="",Planner!U32="",Planner!W32=""),"S",IF(AND(Planner!V31&lt;&gt;"",Planner!W32&lt;&gt;"",Planner!V33&lt;&gt;"",Planner!U32&lt;&gt;""),"M",IF(AND(Planner!V31&lt;&gt;"",Planner!V33&lt;&gt;"",Planner!U32="",Planner!W32=""),"CL",IF(AND(Planner!U32&lt;&gt;"",Planner!W32&lt;&gt;"",Planner!V31="",Planner!V33=""),"RW",IF((SUM(IF(Planner!V31="",1,0),(IF(Planner!W32="",1,0)),(IF(Planner!V33="",1,0)),(IF(Planner!U32="",1,0))))&gt;2,"E",(IF(Planner!V31="","T","")&amp;(IF(Planner!V33="","B",""))&amp;(IF(Planner!U32="","L",""))&amp;(IF(Planner!W32="","R","")))))))))</f>
        <v/>
      </c>
      <c r="CG39" s="94" t="str">
        <f>IF(Planner!W32="","",IF(AND(Planner!W31="",Planner!W33="",Planner!V32="",Planner!X32=""),"S",IF(AND(Planner!W31&lt;&gt;"",Planner!X32&lt;&gt;"",Planner!W33&lt;&gt;"",Planner!V32&lt;&gt;""),"M",IF(AND(Planner!W31&lt;&gt;"",Planner!W33&lt;&gt;"",Planner!V32="",Planner!X32=""),"CL",IF(AND(Planner!V32&lt;&gt;"",Planner!X32&lt;&gt;"",Planner!W31="",Planner!W33=""),"RW",IF((SUM(IF(Planner!W31="",1,0),(IF(Planner!X32="",1,0)),(IF(Planner!W33="",1,0)),(IF(Planner!V32="",1,0))))&gt;2,"E",(IF(Planner!W31="","T","")&amp;(IF(Planner!W33="","B",""))&amp;(IF(Planner!V32="","L",""))&amp;(IF(Planner!X32="","R","")))))))))</f>
        <v/>
      </c>
      <c r="CH39" s="94" t="str">
        <f>IF(Planner!X32="","",IF(AND(Planner!X31="",Planner!X33="",Planner!W32="",Planner!Y32=""),"S",IF(AND(Planner!X31&lt;&gt;"",Planner!Y32&lt;&gt;"",Planner!X33&lt;&gt;"",Planner!W32&lt;&gt;""),"M",IF(AND(Planner!X31&lt;&gt;"",Planner!X33&lt;&gt;"",Planner!W32="",Planner!Y32=""),"CL",IF(AND(Planner!W32&lt;&gt;"",Planner!Y32&lt;&gt;"",Planner!X31="",Planner!X33=""),"RW",IF((SUM(IF(Planner!X31="",1,0),(IF(Planner!Y32="",1,0)),(IF(Planner!X33="",1,0)),(IF(Planner!W32="",1,0))))&gt;2,"E",(IF(Planner!X31="","T","")&amp;(IF(Planner!X33="","B",""))&amp;(IF(Planner!W32="","L",""))&amp;(IF(Planner!Y32="","R","")))))))))</f>
        <v/>
      </c>
      <c r="CI39" s="94" t="str">
        <f>IF(Planner!Y32="","",IF(AND(Planner!Y31="",Planner!Y33="",Planner!X32="",Planner!Z32=""),"S",IF(AND(Planner!Y31&lt;&gt;"",Planner!Z32&lt;&gt;"",Planner!Y33&lt;&gt;"",Planner!X32&lt;&gt;""),"M",IF(AND(Planner!Y31&lt;&gt;"",Planner!Y33&lt;&gt;"",Planner!X32="",Planner!Z32=""),"CL",IF(AND(Planner!X32&lt;&gt;"",Planner!Z32&lt;&gt;"",Planner!Y31="",Planner!Y33=""),"RW",IF((SUM(IF(Planner!Y31="",1,0),(IF(Planner!Z32="",1,0)),(IF(Planner!Y33="",1,0)),(IF(Planner!X32="",1,0))))&gt;2,"E",(IF(Planner!Y31="","T","")&amp;(IF(Planner!Y33="","B",""))&amp;(IF(Planner!X32="","L",""))&amp;(IF(Planner!Z32="","R","")))))))))</f>
        <v/>
      </c>
      <c r="CJ39" s="94" t="str">
        <f>IF(Planner!Z32="","",IF(AND(Planner!Z31="",Planner!Z33="",Planner!Y32="",Planner!AA32=""),"S",IF(AND(Planner!Z31&lt;&gt;"",Planner!AA32&lt;&gt;"",Planner!Z33&lt;&gt;"",Planner!Y32&lt;&gt;""),"M",IF(AND(Planner!Z31&lt;&gt;"",Planner!Z33&lt;&gt;"",Planner!Y32="",Planner!AA32=""),"CL",IF(AND(Planner!Y32&lt;&gt;"",Planner!AA32&lt;&gt;"",Planner!Z31="",Planner!Z33=""),"RW",IF((SUM(IF(Planner!Z31="",1,0),(IF(Planner!AA32="",1,0)),(IF(Planner!Z33="",1,0)),(IF(Planner!Y32="",1,0))))&gt;2,"E",(IF(Planner!Z31="","T","")&amp;(IF(Planner!Z33="","B",""))&amp;(IF(Planner!Y32="","L",""))&amp;(IF(Planner!AA32="","R","")))))))))</f>
        <v/>
      </c>
      <c r="CK39" s="94" t="str">
        <f>IF(Planner!AA32="","",IF(AND(Planner!AA31="",Planner!AA33="",Planner!Z32="",Planner!AB32=""),"S",IF(AND(Planner!AA31&lt;&gt;"",Planner!AB32&lt;&gt;"",Planner!AA33&lt;&gt;"",Planner!Z32&lt;&gt;""),"M",IF(AND(Planner!AA31&lt;&gt;"",Planner!AA33&lt;&gt;"",Planner!Z32="",Planner!AB32=""),"CL",IF(AND(Planner!Z32&lt;&gt;"",Planner!AB32&lt;&gt;"",Planner!AA31="",Planner!AA33=""),"RW",IF((SUM(IF(Planner!AA31="",1,0),(IF(Planner!AB32="",1,0)),(IF(Planner!AA33="",1,0)),(IF(Planner!Z32="",1,0))))&gt;2,"E",(IF(Planner!AA31="","T","")&amp;(IF(Planner!AA33="","B",""))&amp;(IF(Planner!Z32="","L",""))&amp;(IF(Planner!AB32="","R","")))))))))</f>
        <v/>
      </c>
      <c r="CL39" s="94" t="str">
        <f>IF(Planner!AB32="","",IF(AND(Planner!AB31="",Planner!AB33="",Planner!AA32="",Planner!AC32=""),"S",IF(AND(Planner!AB31&lt;&gt;"",Planner!AC32&lt;&gt;"",Planner!AB33&lt;&gt;"",Planner!AA32&lt;&gt;""),"M",IF(AND(Planner!AB31&lt;&gt;"",Planner!AB33&lt;&gt;"",Planner!AA32="",Planner!AC32=""),"CL",IF(AND(Planner!AA32&lt;&gt;"",Planner!AC32&lt;&gt;"",Planner!AB31="",Planner!AB33=""),"RW",IF((SUM(IF(Planner!AB31="",1,0),(IF(Planner!AC32="",1,0)),(IF(Planner!AB33="",1,0)),(IF(Planner!AA32="",1,0))))&gt;2,"E",(IF(Planner!AB31="","T","")&amp;(IF(Planner!AB33="","B",""))&amp;(IF(Planner!AA32="","L",""))&amp;(IF(Planner!AC32="","R","")))))))))</f>
        <v/>
      </c>
      <c r="CM39" s="94" t="str">
        <f>IF(Planner!AC32="","",IF(AND(Planner!AC31="",Planner!AC33="",Planner!AB32="",Planner!AD32=""),"S",IF(AND(Planner!AC31&lt;&gt;"",Planner!AD32&lt;&gt;"",Planner!AC33&lt;&gt;"",Planner!AB32&lt;&gt;""),"M",IF(AND(Planner!AC31&lt;&gt;"",Planner!AC33&lt;&gt;"",Planner!AB32="",Planner!AD32=""),"CL",IF(AND(Planner!AB32&lt;&gt;"",Planner!AD32&lt;&gt;"",Planner!AC31="",Planner!AC33=""),"RW",IF((SUM(IF(Planner!AC31="",1,0),(IF(Planner!AD32="",1,0)),(IF(Planner!AC33="",1,0)),(IF(Planner!AB32="",1,0))))&gt;2,"E",(IF(Planner!AC31="","T","")&amp;(IF(Planner!AC33="","B",""))&amp;(IF(Planner!AB32="","L",""))&amp;(IF(Planner!AD32="","R","")))))))))</f>
        <v/>
      </c>
      <c r="CN39" s="94" t="str">
        <f>IF(Planner!AD32="","",IF(AND(Planner!AD31="",Planner!AD33="",Planner!AC32="",Planner!AE32=""),"S",IF(AND(Planner!AD31&lt;&gt;"",Planner!AE32&lt;&gt;"",Planner!AD33&lt;&gt;"",Planner!AC32&lt;&gt;""),"M",IF(AND(Planner!AD31&lt;&gt;"",Planner!AD33&lt;&gt;"",Planner!AC32="",Planner!AE32=""),"CL",IF(AND(Planner!AC32&lt;&gt;"",Planner!AE32&lt;&gt;"",Planner!AD31="",Planner!AD33=""),"RW",IF((SUM(IF(Planner!AD31="",1,0),(IF(Planner!AE32="",1,0)),(IF(Planner!AD33="",1,0)),(IF(Planner!AC32="",1,0))))&gt;2,"E",(IF(Planner!AD31="","T","")&amp;(IF(Planner!AD33="","B",""))&amp;(IF(Planner!AC32="","L",""))&amp;(IF(Planner!AE32="","R","")))))))))</f>
        <v/>
      </c>
      <c r="CO39" s="94" t="str">
        <f>IF(Planner!AE32="","",IF(AND(Planner!AE31="",Planner!AE33="",Planner!AD32="",Planner!AF32=""),"S",IF(AND(Planner!AE31&lt;&gt;"",Planner!AF32&lt;&gt;"",Planner!AE33&lt;&gt;"",Planner!AD32&lt;&gt;""),"M",IF(AND(Planner!AE31&lt;&gt;"",Planner!AE33&lt;&gt;"",Planner!AD32="",Planner!AF32=""),"CL",IF(AND(Planner!AD32&lt;&gt;"",Planner!AF32&lt;&gt;"",Planner!AE31="",Planner!AE33=""),"RW",IF((SUM(IF(Planner!AE31="",1,0),(IF(Planner!AF32="",1,0)),(IF(Planner!AE33="",1,0)),(IF(Planner!AD32="",1,0))))&gt;2,"E",(IF(Planner!AE31="","T","")&amp;(IF(Planner!AE33="","B",""))&amp;(IF(Planner!AD32="","L",""))&amp;(IF(Planner!AF32="","R","")))))))))</f>
        <v/>
      </c>
      <c r="CP39" s="94" t="str">
        <f>IF(Planner!AF32="","",IF(AND(Planner!AF31="",Planner!AF33="",Planner!AE32="",Planner!AG32=""),"S",IF(AND(Planner!AF31&lt;&gt;"",Planner!AG32&lt;&gt;"",Planner!AF33&lt;&gt;"",Planner!AE32&lt;&gt;""),"M",IF(AND(Planner!AF31&lt;&gt;"",Planner!AF33&lt;&gt;"",Planner!AE32="",Planner!AG32=""),"CL",IF(AND(Planner!AE32&lt;&gt;"",Planner!AG32&lt;&gt;"",Planner!AF31="",Planner!AF33=""),"RW",IF((SUM(IF(Planner!AF31="",1,0),(IF(Planner!AG32="",1,0)),(IF(Planner!AF33="",1,0)),(IF(Planner!AE32="",1,0))))&gt;2,"E",(IF(Planner!AF31="","T","")&amp;(IF(Planner!AF33="","B",""))&amp;(IF(Planner!AE32="","L",""))&amp;(IF(Planner!AG32="","R","")))))))))</f>
        <v/>
      </c>
      <c r="CQ39" s="94" t="str">
        <f>IF(Planner!AG32="","",IF(AND(Planner!AG31="",Planner!AG33="",Planner!AF32="",Planner!AH32=""),"S",IF(AND(Planner!AG31&lt;&gt;"",Planner!AH32&lt;&gt;"",Planner!AG33&lt;&gt;"",Planner!AF32&lt;&gt;""),"M",IF(AND(Planner!AG31&lt;&gt;"",Planner!AG33&lt;&gt;"",Planner!AF32="",Planner!AH32=""),"CL",IF(AND(Planner!AF32&lt;&gt;"",Planner!AH32&lt;&gt;"",Planner!AG31="",Planner!AG33=""),"RW",IF((SUM(IF(Planner!AG31="",1,0),(IF(Planner!AH32="",1,0)),(IF(Planner!AG33="",1,0)),(IF(Planner!AF32="",1,0))))&gt;2,"E",(IF(Planner!AG31="","T","")&amp;(IF(Planner!AG33="","B",""))&amp;(IF(Planner!AF32="","L",""))&amp;(IF(Planner!AH32="","R","")))))))))</f>
        <v/>
      </c>
      <c r="CR39" s="94" t="str">
        <f>IF(Planner!AH32="","",IF(AND(Planner!AH31="",Planner!AH33="",Planner!AG32="",Planner!AI32=""),"S",IF(AND(Planner!AH31&lt;&gt;"",Planner!AI32&lt;&gt;"",Planner!AH33&lt;&gt;"",Planner!AG32&lt;&gt;""),"M",IF(AND(Planner!AH31&lt;&gt;"",Planner!AH33&lt;&gt;"",Planner!AG32="",Planner!AI32=""),"CL",IF(AND(Planner!AG32&lt;&gt;"",Planner!AI32&lt;&gt;"",Planner!AH31="",Planner!AH33=""),"RW",IF((SUM(IF(Planner!AH31="",1,0),(IF(Planner!AI32="",1,0)),(IF(Planner!AH33="",1,0)),(IF(Planner!AG32="",1,0))))&gt;2,"E",(IF(Planner!AH31="","T","")&amp;(IF(Planner!AH33="","B",""))&amp;(IF(Planner!AG32="","L",""))&amp;(IF(Planner!AI32="","R","")))))))))</f>
        <v/>
      </c>
      <c r="CS39" s="94" t="str">
        <f>IF(Planner!AI32="","",IF(AND(Planner!AI31="",Planner!AI33="",Planner!AH32="",Planner!AJ32=""),"S",IF(AND(Planner!AI31&lt;&gt;"",Planner!AJ32&lt;&gt;"",Planner!AI33&lt;&gt;"",Planner!AH32&lt;&gt;""),"M",IF(AND(Planner!AI31&lt;&gt;"",Planner!AI33&lt;&gt;"",Planner!AH32="",Planner!AJ32=""),"CL",IF(AND(Planner!AH32&lt;&gt;"",Planner!AJ32&lt;&gt;"",Planner!AI31="",Planner!AI33=""),"RW",IF((SUM(IF(Planner!AI31="",1,0),(IF(Planner!AJ32="",1,0)),(IF(Planner!AI33="",1,0)),(IF(Planner!AH32="",1,0))))&gt;2,"E",(IF(Planner!AI31="","T","")&amp;(IF(Planner!AI33="","B",""))&amp;(IF(Planner!AH32="","L",""))&amp;(IF(Planner!AJ32="","R","")))))))))</f>
        <v/>
      </c>
      <c r="CT39" s="94" t="str">
        <f>IF(Planner!AJ32="","",IF(AND(Planner!AJ31="",Planner!AJ33="",Planner!AI32="",Planner!AK32=""),"S",IF(AND(Planner!AJ31&lt;&gt;"",Planner!AK32&lt;&gt;"",Planner!AJ33&lt;&gt;"",Planner!AI32&lt;&gt;""),"M",IF(AND(Planner!AJ31&lt;&gt;"",Planner!AJ33&lt;&gt;"",Planner!AI32="",Planner!AK32=""),"CL",IF(AND(Planner!AI32&lt;&gt;"",Planner!AK32&lt;&gt;"",Planner!AJ31="",Planner!AJ33=""),"RW",IF((SUM(IF(Planner!AJ31="",1,0),(IF(Planner!AK32="",1,0)),(IF(Planner!AJ33="",1,0)),(IF(Planner!AI32="",1,0))))&gt;2,"E",(IF(Planner!AJ31="","T","")&amp;(IF(Planner!AJ33="","B",""))&amp;(IF(Planner!AI32="","L",""))&amp;(IF(Planner!AK32="","R","")))))))))</f>
        <v/>
      </c>
      <c r="CU39" s="94" t="str">
        <f>IF(Planner!AK32="","",IF(AND(Planner!AK31="",Planner!AK33="",Planner!AJ32="",Planner!AL32=""),"S",IF(AND(Planner!AK31&lt;&gt;"",Planner!AL32&lt;&gt;"",Planner!AK33&lt;&gt;"",Planner!AJ32&lt;&gt;""),"M",IF(AND(Planner!AK31&lt;&gt;"",Planner!AK33&lt;&gt;"",Planner!AJ32="",Planner!AL32=""),"CL",IF(AND(Planner!AJ32&lt;&gt;"",Planner!AL32&lt;&gt;"",Planner!AK31="",Planner!AK33=""),"RW",IF((SUM(IF(Planner!AK31="",1,0),(IF(Planner!AL32="",1,0)),(IF(Planner!AK33="",1,0)),(IF(Planner!AJ32="",1,0))))&gt;2,"E",(IF(Planner!AK31="","T","")&amp;(IF(Planner!AK33="","B",""))&amp;(IF(Planner!AJ32="","L",""))&amp;(IF(Planner!AL32="","R","")))))))))</f>
        <v/>
      </c>
      <c r="CV39" s="94" t="str">
        <f>IF(Planner!AL32="","",IF(AND(Planner!AL31="",Planner!AL33="",Planner!AK32="",Planner!AM32=""),"S",IF(AND(Planner!AL31&lt;&gt;"",Planner!AM32&lt;&gt;"",Planner!AL33&lt;&gt;"",Planner!AK32&lt;&gt;""),"M",IF(AND(Planner!AL31&lt;&gt;"",Planner!AL33&lt;&gt;"",Planner!AK32="",Planner!AM32=""),"CL",IF(AND(Planner!AK32&lt;&gt;"",Planner!AM32&lt;&gt;"",Planner!AL31="",Planner!AL33=""),"RW",IF((SUM(IF(Planner!AL31="",1,0),(IF(Planner!AM32="",1,0)),(IF(Planner!AL33="",1,0)),(IF(Planner!AK32="",1,0))))&gt;2,"E",(IF(Planner!AL31="","T","")&amp;(IF(Planner!AL33="","B",""))&amp;(IF(Planner!AK32="","L",""))&amp;(IF(Planner!AM32="","R","")))))))))</f>
        <v/>
      </c>
      <c r="CW39" s="94" t="str">
        <f>IF(Planner!AM32="","",IF(AND(Planner!AM31="",Planner!AM33="",Planner!AL32="",Planner!AN32=""),"S",IF(AND(Planner!AM31&lt;&gt;"",Planner!AN32&lt;&gt;"",Planner!AM33&lt;&gt;"",Planner!AL32&lt;&gt;""),"M",IF(AND(Planner!AM31&lt;&gt;"",Planner!AM33&lt;&gt;"",Planner!AL32="",Planner!AN32=""),"CL",IF(AND(Planner!AL32&lt;&gt;"",Planner!AN32&lt;&gt;"",Planner!AM31="",Planner!AM33=""),"RW",IF((SUM(IF(Planner!AM31="",1,0),(IF(Planner!AN32="",1,0)),(IF(Planner!AM33="",1,0)),(IF(Planner!AL32="",1,0))))&gt;2,"E",(IF(Planner!AM31="","T","")&amp;(IF(Planner!AM33="","B",""))&amp;(IF(Planner!AL32="","L",""))&amp;(IF(Planner!AN32="","R","")))))))))</f>
        <v/>
      </c>
      <c r="CX39" s="94" t="str">
        <f>IF(Planner!AN32="","",IF(AND(Planner!AN31="",Planner!AN33="",Planner!AM32="",Planner!AO32=""),"S",IF(AND(Planner!AN31&lt;&gt;"",Planner!AO32&lt;&gt;"",Planner!AN33&lt;&gt;"",Planner!AM32&lt;&gt;""),"M",IF(AND(Planner!AN31&lt;&gt;"",Planner!AN33&lt;&gt;"",Planner!AM32="",Planner!AO32=""),"CL",IF(AND(Planner!AM32&lt;&gt;"",Planner!AO32&lt;&gt;"",Planner!AN31="",Planner!AN33=""),"RW",IF((SUM(IF(Planner!AN31="",1,0),(IF(Planner!AO32="",1,0)),(IF(Planner!AN33="",1,0)),(IF(Planner!AM32="",1,0))))&gt;2,"E",(IF(Planner!AN31="","T","")&amp;(IF(Planner!AN33="","B",""))&amp;(IF(Planner!AM32="","L",""))&amp;(IF(Planner!AO32="","R","")))))))))</f>
        <v/>
      </c>
      <c r="CY39" s="94" t="str">
        <f>IF(Planner!AO32="","",IF(AND(Planner!AO31="",Planner!AO33="",Planner!AN32="",Planner!AP32=""),"S",IF(AND(Planner!AO31&lt;&gt;"",Planner!AP32&lt;&gt;"",Planner!AO33&lt;&gt;"",Planner!AN32&lt;&gt;""),"M",IF(AND(Planner!AO31&lt;&gt;"",Planner!AO33&lt;&gt;"",Planner!AN32="",Planner!AP32=""),"CL",IF(AND(Planner!AN32&lt;&gt;"",Planner!AP32&lt;&gt;"",Planner!AO31="",Planner!AO33=""),"RW",IF((SUM(IF(Planner!AO31="",1,0),(IF(Planner!AP32="",1,0)),(IF(Planner!AO33="",1,0)),(IF(Planner!AN32="",1,0))))&gt;2,"E",(IF(Planner!AO31="","T","")&amp;(IF(Planner!AO33="","B",""))&amp;(IF(Planner!AN32="","L",""))&amp;(IF(Planner!AP32="","R","")))))))))</f>
        <v/>
      </c>
      <c r="CZ39" s="94" t="str">
        <f>IF(Planner!AP32="","",IF(AND(Planner!AP31="",Planner!AP33="",Planner!AO32="",Planner!AQ32=""),"S",IF(AND(Planner!AP31&lt;&gt;"",Planner!AQ32&lt;&gt;"",Planner!AP33&lt;&gt;"",Planner!AO32&lt;&gt;""),"M",IF(AND(Planner!AP31&lt;&gt;"",Planner!AP33&lt;&gt;"",Planner!AO32="",Planner!AQ32=""),"CL",IF(AND(Planner!AO32&lt;&gt;"",Planner!AQ32&lt;&gt;"",Planner!AP31="",Planner!AP33=""),"RW",IF((SUM(IF(Planner!AP31="",1,0),(IF(Planner!AQ32="",1,0)),(IF(Planner!AP33="",1,0)),(IF(Planner!AO32="",1,0))))&gt;2,"E",(IF(Planner!AP31="","T","")&amp;(IF(Planner!AP33="","B",""))&amp;(IF(Planner!AO32="","L",""))&amp;(IF(Planner!AQ32="","R","")))))))))</f>
        <v/>
      </c>
      <c r="DA39" s="94" t="str">
        <f>IF(Planner!AQ32="","",IF(AND(Planner!AQ31="",Planner!AQ33="",Planner!AP32="",Planner!AR32=""),"S",IF(AND(Planner!AQ31&lt;&gt;"",Planner!AR32&lt;&gt;"",Planner!AQ33&lt;&gt;"",Planner!AP32&lt;&gt;""),"M",IF(AND(Planner!AQ31&lt;&gt;"",Planner!AQ33&lt;&gt;"",Planner!AP32="",Planner!AR32=""),"CL",IF(AND(Planner!AP32&lt;&gt;"",Planner!AR32&lt;&gt;"",Planner!AQ31="",Planner!AQ33=""),"RW",IF((SUM(IF(Planner!AQ31="",1,0),(IF(Planner!AR32="",1,0)),(IF(Planner!AQ33="",1,0)),(IF(Planner!AP32="",1,0))))&gt;2,"E",(IF(Planner!AQ31="","T","")&amp;(IF(Planner!AQ33="","B",""))&amp;(IF(Planner!AP32="","L",""))&amp;(IF(Planner!AR32="","R","")))))))))</f>
        <v/>
      </c>
      <c r="DB39" s="94" t="str">
        <f>IF(Planner!AR32="","",IF(AND(Planner!AR31="",Planner!AR33="",Planner!AQ32="",Planner!AS32=""),"S",IF(AND(Planner!AR31&lt;&gt;"",Planner!AS32&lt;&gt;"",Planner!AR33&lt;&gt;"",Planner!AQ32&lt;&gt;""),"M",IF(AND(Planner!AR31&lt;&gt;"",Planner!AR33&lt;&gt;"",Planner!AQ32="",Planner!AS32=""),"CL",IF(AND(Planner!AQ32&lt;&gt;"",Planner!AS32&lt;&gt;"",Planner!AR31="",Planner!AR33=""),"RW",IF((SUM(IF(Planner!AR31="",1,0),(IF(Planner!AS32="",1,0)),(IF(Planner!AR33="",1,0)),(IF(Planner!AQ32="",1,0))))&gt;2,"E",(IF(Planner!AR31="","T","")&amp;(IF(Planner!AR33="","B",""))&amp;(IF(Planner!AQ32="","L",""))&amp;(IF(Planner!AS32="","R","")))))))))</f>
        <v/>
      </c>
      <c r="DC39" s="94" t="str">
        <f>IF(Planner!AS32="","",IF(AND(Planner!AS31="",Planner!AS33="",Planner!AR32="",Planner!AT32=""),"S",IF(AND(Planner!AS31&lt;&gt;"",Planner!AT32&lt;&gt;"",Planner!AS33&lt;&gt;"",Planner!AR32&lt;&gt;""),"M",IF(AND(Planner!AS31&lt;&gt;"",Planner!AS33&lt;&gt;"",Planner!AR32="",Planner!AT32=""),"CL",IF(AND(Planner!AR32&lt;&gt;"",Planner!AT32&lt;&gt;"",Planner!AS31="",Planner!AS33=""),"RW",IF((SUM(IF(Planner!AS31="",1,0),(IF(Planner!AT32="",1,0)),(IF(Planner!AS33="",1,0)),(IF(Planner!AR32="",1,0))))&gt;2,"E",(IF(Planner!AS31="","T","")&amp;(IF(Planner!AS33="","B",""))&amp;(IF(Planner!AR32="","L",""))&amp;(IF(Planner!AT32="","R","")))))))))</f>
        <v/>
      </c>
      <c r="DD39" s="94" t="str">
        <f>IF(Planner!AT32="","",IF(AND(Planner!AT31="",Planner!AT33="",Planner!AS32="",Planner!AU32=""),"S",IF(AND(Planner!AT31&lt;&gt;"",Planner!AU32&lt;&gt;"",Planner!AT33&lt;&gt;"",Planner!AS32&lt;&gt;""),"M",IF(AND(Planner!AT31&lt;&gt;"",Planner!AT33&lt;&gt;"",Planner!AS32="",Planner!AU32=""),"CL",IF(AND(Planner!AS32&lt;&gt;"",Planner!AU32&lt;&gt;"",Planner!AT31="",Planner!AT33=""),"RW",IF((SUM(IF(Planner!AT31="",1,0),(IF(Planner!AU32="",1,0)),(IF(Planner!AT33="",1,0)),(IF(Planner!AS32="",1,0))))&gt;2,"E",(IF(Planner!AT31="","T","")&amp;(IF(Planner!AT33="","B",""))&amp;(IF(Planner!AS32="","L",""))&amp;(IF(Planner!AU32="","R","")))))))))</f>
        <v/>
      </c>
      <c r="DE39" s="94" t="str">
        <f>IF(Planner!AU32="","",IF(AND(Planner!AU31="",Planner!AU33="",Planner!AT32="",Planner!AV32=""),"S",IF(AND(Planner!AU31&lt;&gt;"",Planner!AV32&lt;&gt;"",Planner!AU33&lt;&gt;"",Planner!AT32&lt;&gt;""),"M",IF(AND(Planner!AU31&lt;&gt;"",Planner!AU33&lt;&gt;"",Planner!AT32="",Planner!AV32=""),"CL",IF(AND(Planner!AT32&lt;&gt;"",Planner!AV32&lt;&gt;"",Planner!AU31="",Planner!AU33=""),"RW",IF((SUM(IF(Planner!AU31="",1,0),(IF(Planner!AV32="",1,0)),(IF(Planner!AU33="",1,0)),(IF(Planner!AT32="",1,0))))&gt;2,"E",(IF(Planner!AU31="","T","")&amp;(IF(Planner!AU33="","B",""))&amp;(IF(Planner!AT32="","L",""))&amp;(IF(Planner!AV32="","R","")))))))))</f>
        <v/>
      </c>
      <c r="DF39" s="94" t="str">
        <f>IF(Planner!AV32="","",IF(AND(Planner!AV31="",Planner!AV33="",Planner!AU32="",Planner!AW32=""),"S",IF(AND(Planner!AV31&lt;&gt;"",Planner!AW32&lt;&gt;"",Planner!AV33&lt;&gt;"",Planner!AU32&lt;&gt;""),"M",IF(AND(Planner!AV31&lt;&gt;"",Planner!AV33&lt;&gt;"",Planner!AU32="",Planner!AW32=""),"CL",IF(AND(Planner!AU32&lt;&gt;"",Planner!AW32&lt;&gt;"",Planner!AV31="",Planner!AV33=""),"RW",IF((SUM(IF(Planner!AV31="",1,0),(IF(Planner!AW32="",1,0)),(IF(Planner!AV33="",1,0)),(IF(Planner!AU32="",1,0))))&gt;2,"E",(IF(Planner!AV31="","T","")&amp;(IF(Planner!AV33="","B",""))&amp;(IF(Planner!AU32="","L",""))&amp;(IF(Planner!AW32="","R","")))))))))</f>
        <v/>
      </c>
      <c r="DG39" s="94" t="str">
        <f>IF(Planner!AW32="","",IF(AND(Planner!AW31="",Planner!AW33="",Planner!AV32="",Planner!AX32=""),"S",IF(AND(Planner!AW31&lt;&gt;"",Planner!AX32&lt;&gt;"",Planner!AW33&lt;&gt;"",Planner!AV32&lt;&gt;""),"M",IF(AND(Planner!AW31&lt;&gt;"",Planner!AW33&lt;&gt;"",Planner!AV32="",Planner!AX32=""),"CL",IF(AND(Planner!AV32&lt;&gt;"",Planner!AX32&lt;&gt;"",Planner!AW31="",Planner!AW33=""),"RW",IF((SUM(IF(Planner!AW31="",1,0),(IF(Planner!AX32="",1,0)),(IF(Planner!AW33="",1,0)),(IF(Planner!AV32="",1,0))))&gt;2,"E",(IF(Planner!AW31="","T","")&amp;(IF(Planner!AW33="","B",""))&amp;(IF(Planner!AV32="","L",""))&amp;(IF(Planner!AX32="","R","")))))))))</f>
        <v/>
      </c>
      <c r="DH39" s="94" t="str">
        <f>IF(Planner!AX32="","",IF(AND(Planner!AX31="",Planner!AX33="",Planner!AW32="",Planner!AY32=""),"S",IF(AND(Planner!AX31&lt;&gt;"",Planner!AY32&lt;&gt;"",Planner!AX33&lt;&gt;"",Planner!AW32&lt;&gt;""),"M",IF(AND(Planner!AX31&lt;&gt;"",Planner!AX33&lt;&gt;"",Planner!AW32="",Planner!AY32=""),"CL",IF(AND(Planner!AW32&lt;&gt;"",Planner!AY32&lt;&gt;"",Planner!AX31="",Planner!AX33=""),"RW",IF((SUM(IF(Planner!AX31="",1,0),(IF(Planner!AY32="",1,0)),(IF(Planner!AX33="",1,0)),(IF(Planner!AW32="",1,0))))&gt;2,"E",(IF(Planner!AX31="","T","")&amp;(IF(Planner!AX33="","B",""))&amp;(IF(Planner!AW32="","L",""))&amp;(IF(Planner!AY32="","R","")))))))))</f>
        <v/>
      </c>
      <c r="DI39" s="94" t="str">
        <f>IF(Planner!AY32="","",IF(AND(Planner!AY31="",Planner!AY33="",Planner!AX32="",Planner!AZ32=""),"S",IF(AND(Planner!AY31&lt;&gt;"",Planner!AZ32&lt;&gt;"",Planner!AY33&lt;&gt;"",Planner!AX32&lt;&gt;""),"M",IF(AND(Planner!AY31&lt;&gt;"",Planner!AY33&lt;&gt;"",Planner!AX32="",Planner!AZ32=""),"CL",IF(AND(Planner!AX32&lt;&gt;"",Planner!AZ32&lt;&gt;"",Planner!AY31="",Planner!AY33=""),"RW",IF((SUM(IF(Planner!AY31="",1,0),(IF(Planner!AZ32="",1,0)),(IF(Planner!AY33="",1,0)),(IF(Planner!AX32="",1,0))))&gt;2,"E",(IF(Planner!AY31="","T","")&amp;(IF(Planner!AY33="","B",""))&amp;(IF(Planner!AX32="","L",""))&amp;(IF(Planner!AZ32="","R","")))))))))</f>
        <v/>
      </c>
      <c r="DK39" s="94" t="str">
        <f t="shared" si="52"/>
        <v/>
      </c>
      <c r="DL39" s="94" t="str">
        <f t="shared" si="53"/>
        <v/>
      </c>
      <c r="DM39" s="94" t="str">
        <f t="shared" si="54"/>
        <v/>
      </c>
      <c r="DN39" s="94" t="str">
        <f t="shared" si="55"/>
        <v/>
      </c>
      <c r="DO39" s="94" t="str">
        <f t="shared" si="56"/>
        <v/>
      </c>
      <c r="DP39" s="94" t="str">
        <f t="shared" si="57"/>
        <v/>
      </c>
      <c r="DQ39" s="94" t="str">
        <f t="shared" si="58"/>
        <v/>
      </c>
      <c r="DR39" s="94" t="str">
        <f t="shared" si="59"/>
        <v/>
      </c>
      <c r="DS39" s="94" t="str">
        <f t="shared" si="60"/>
        <v/>
      </c>
      <c r="DT39" s="94" t="str">
        <f t="shared" si="61"/>
        <v/>
      </c>
      <c r="DU39" s="94" t="str">
        <f t="shared" si="62"/>
        <v/>
      </c>
      <c r="DV39" s="94" t="str">
        <f t="shared" si="63"/>
        <v/>
      </c>
      <c r="DW39" s="94" t="str">
        <f t="shared" si="64"/>
        <v/>
      </c>
      <c r="DX39" s="94" t="str">
        <f t="shared" si="65"/>
        <v/>
      </c>
      <c r="DY39" s="94" t="str">
        <f t="shared" si="66"/>
        <v/>
      </c>
      <c r="DZ39" s="94" t="str">
        <f t="shared" si="67"/>
        <v/>
      </c>
      <c r="EA39" s="94" t="str">
        <f t="shared" si="68"/>
        <v/>
      </c>
      <c r="EB39" s="94" t="str">
        <f t="shared" si="69"/>
        <v/>
      </c>
      <c r="EC39" s="94" t="str">
        <f t="shared" si="70"/>
        <v/>
      </c>
      <c r="ED39" s="94" t="str">
        <f t="shared" si="71"/>
        <v/>
      </c>
      <c r="EE39" s="94" t="str">
        <f t="shared" si="72"/>
        <v/>
      </c>
      <c r="EF39" s="94" t="str">
        <f t="shared" si="73"/>
        <v/>
      </c>
      <c r="EG39" s="94" t="str">
        <f t="shared" si="74"/>
        <v/>
      </c>
      <c r="EH39" s="94" t="str">
        <f t="shared" si="75"/>
        <v/>
      </c>
      <c r="EI39" s="94" t="str">
        <f t="shared" si="76"/>
        <v/>
      </c>
      <c r="EJ39" s="94" t="str">
        <f t="shared" si="77"/>
        <v/>
      </c>
      <c r="EK39" s="94" t="str">
        <f t="shared" si="78"/>
        <v/>
      </c>
      <c r="EL39" s="94" t="str">
        <f t="shared" si="79"/>
        <v/>
      </c>
      <c r="EM39" s="94" t="str">
        <f t="shared" si="80"/>
        <v/>
      </c>
      <c r="EN39" s="94" t="str">
        <f t="shared" si="81"/>
        <v/>
      </c>
      <c r="EO39" s="94" t="str">
        <f t="shared" si="82"/>
        <v/>
      </c>
      <c r="EP39" s="94" t="str">
        <f t="shared" si="83"/>
        <v/>
      </c>
      <c r="EQ39" s="94" t="str">
        <f t="shared" si="84"/>
        <v/>
      </c>
      <c r="ER39" s="94" t="str">
        <f t="shared" si="85"/>
        <v/>
      </c>
      <c r="ES39" s="94" t="str">
        <f t="shared" si="86"/>
        <v/>
      </c>
      <c r="ET39" s="94" t="str">
        <f t="shared" si="87"/>
        <v/>
      </c>
      <c r="EU39" s="94" t="str">
        <f t="shared" si="88"/>
        <v/>
      </c>
      <c r="EV39" s="94" t="str">
        <f t="shared" si="89"/>
        <v/>
      </c>
      <c r="EW39" s="94" t="str">
        <f t="shared" si="90"/>
        <v/>
      </c>
      <c r="EX39" s="94" t="str">
        <f t="shared" si="91"/>
        <v/>
      </c>
      <c r="EY39" s="94" t="str">
        <f t="shared" si="92"/>
        <v/>
      </c>
      <c r="EZ39" s="94" t="str">
        <f t="shared" si="93"/>
        <v/>
      </c>
      <c r="FA39" s="94" t="str">
        <f t="shared" si="94"/>
        <v/>
      </c>
      <c r="FB39" s="94" t="str">
        <f t="shared" si="95"/>
        <v/>
      </c>
      <c r="FC39" s="94" t="str">
        <f t="shared" si="96"/>
        <v/>
      </c>
      <c r="FD39" s="94" t="str">
        <f t="shared" si="97"/>
        <v/>
      </c>
      <c r="FE39" s="94" t="str">
        <f t="shared" si="98"/>
        <v/>
      </c>
      <c r="FF39" s="94" t="str">
        <f t="shared" si="99"/>
        <v/>
      </c>
      <c r="FG39" s="94" t="str">
        <f t="shared" si="100"/>
        <v/>
      </c>
      <c r="FH39" s="94" t="str">
        <f t="shared" si="101"/>
        <v/>
      </c>
    </row>
    <row r="40" spans="2:164" x14ac:dyDescent="0.25">
      <c r="B40" s="94" t="str">
        <f t="shared" si="2"/>
        <v/>
      </c>
      <c r="C40" s="94" t="str">
        <f t="shared" si="3"/>
        <v/>
      </c>
      <c r="D40" s="94" t="str">
        <f t="shared" si="4"/>
        <v/>
      </c>
      <c r="E40" s="94" t="str">
        <f t="shared" si="5"/>
        <v/>
      </c>
      <c r="F40" s="94" t="str">
        <f t="shared" si="6"/>
        <v/>
      </c>
      <c r="G40" s="94" t="str">
        <f t="shared" si="7"/>
        <v/>
      </c>
      <c r="H40" s="94" t="str">
        <f t="shared" si="8"/>
        <v/>
      </c>
      <c r="I40" s="94" t="str">
        <f t="shared" si="9"/>
        <v/>
      </c>
      <c r="J40" s="94" t="str">
        <f t="shared" si="10"/>
        <v/>
      </c>
      <c r="K40" s="94" t="str">
        <f t="shared" si="11"/>
        <v/>
      </c>
      <c r="L40" s="94" t="str">
        <f t="shared" si="12"/>
        <v/>
      </c>
      <c r="M40" s="94" t="str">
        <f t="shared" si="13"/>
        <v/>
      </c>
      <c r="N40" s="94" t="str">
        <f t="shared" si="14"/>
        <v/>
      </c>
      <c r="O40" s="94" t="str">
        <f t="shared" si="15"/>
        <v/>
      </c>
      <c r="P40" s="94" t="str">
        <f t="shared" si="16"/>
        <v/>
      </c>
      <c r="Q40" s="94" t="str">
        <f t="shared" si="17"/>
        <v/>
      </c>
      <c r="R40" s="94" t="str">
        <f t="shared" si="18"/>
        <v/>
      </c>
      <c r="S40" s="94" t="str">
        <f t="shared" si="19"/>
        <v/>
      </c>
      <c r="T40" s="94" t="str">
        <f t="shared" si="20"/>
        <v/>
      </c>
      <c r="U40" s="94" t="str">
        <f t="shared" si="21"/>
        <v/>
      </c>
      <c r="V40" s="94" t="str">
        <f t="shared" si="22"/>
        <v/>
      </c>
      <c r="W40" s="94" t="str">
        <f t="shared" si="23"/>
        <v/>
      </c>
      <c r="X40" s="94" t="str">
        <f t="shared" si="24"/>
        <v/>
      </c>
      <c r="Y40" s="94" t="str">
        <f t="shared" si="25"/>
        <v/>
      </c>
      <c r="Z40" s="94" t="str">
        <f t="shared" si="26"/>
        <v/>
      </c>
      <c r="AA40" s="94" t="str">
        <f t="shared" si="27"/>
        <v/>
      </c>
      <c r="AB40" s="94" t="str">
        <f t="shared" si="28"/>
        <v/>
      </c>
      <c r="AC40" s="94" t="str">
        <f t="shared" si="29"/>
        <v/>
      </c>
      <c r="AD40" s="94" t="str">
        <f t="shared" si="30"/>
        <v/>
      </c>
      <c r="AE40" s="94" t="str">
        <f t="shared" si="31"/>
        <v/>
      </c>
      <c r="AF40" s="94" t="str">
        <f t="shared" si="32"/>
        <v/>
      </c>
      <c r="AG40" s="94" t="str">
        <f t="shared" si="33"/>
        <v/>
      </c>
      <c r="AH40" s="94" t="str">
        <f t="shared" si="34"/>
        <v/>
      </c>
      <c r="AI40" s="94" t="str">
        <f t="shared" si="35"/>
        <v/>
      </c>
      <c r="AJ40" s="94" t="str">
        <f t="shared" si="36"/>
        <v/>
      </c>
      <c r="AK40" s="94" t="str">
        <f t="shared" si="37"/>
        <v/>
      </c>
      <c r="AL40" s="94" t="str">
        <f t="shared" si="38"/>
        <v/>
      </c>
      <c r="AM40" s="94" t="str">
        <f t="shared" si="39"/>
        <v/>
      </c>
      <c r="AN40" s="94" t="str">
        <f t="shared" si="40"/>
        <v/>
      </c>
      <c r="AO40" s="94" t="str">
        <f t="shared" si="41"/>
        <v/>
      </c>
      <c r="AP40" s="94" t="str">
        <f t="shared" si="42"/>
        <v/>
      </c>
      <c r="AQ40" s="94" t="str">
        <f t="shared" si="43"/>
        <v/>
      </c>
      <c r="AR40" s="94" t="str">
        <f t="shared" si="44"/>
        <v/>
      </c>
      <c r="AS40" s="94" t="str">
        <f t="shared" si="45"/>
        <v/>
      </c>
      <c r="AT40" s="94" t="str">
        <f t="shared" si="46"/>
        <v/>
      </c>
      <c r="AU40" s="94" t="str">
        <f t="shared" si="47"/>
        <v/>
      </c>
      <c r="AV40" s="94" t="str">
        <f t="shared" si="48"/>
        <v/>
      </c>
      <c r="AW40" s="94" t="str">
        <f t="shared" si="49"/>
        <v/>
      </c>
      <c r="AX40" s="94" t="str">
        <f t="shared" si="50"/>
        <v/>
      </c>
      <c r="AY40" s="94" t="str">
        <f t="shared" si="51"/>
        <v/>
      </c>
      <c r="AZ40" s="1"/>
      <c r="BA40" s="1"/>
      <c r="BB40" s="1"/>
      <c r="BL40" s="94" t="str">
        <f>IF(Planner!B33="","",IF(AND(Planner!B32="",Planner!B34="",Planner!A33="",Planner!C33=""),"S",IF(AND(Planner!B32&lt;&gt;"",Planner!C33&lt;&gt;"",Planner!B34&lt;&gt;"",Planner!A33&lt;&gt;""),"M",IF(AND(Planner!B32&lt;&gt;"",Planner!B34&lt;&gt;"",Planner!A33="",Planner!C33=""),"CL",IF(AND(Planner!A33&lt;&gt;"",Planner!C33&lt;&gt;"",Planner!B32="",Planner!B34=""),"RW",IF((SUM(IF(Planner!B32="",1,0),(IF(Planner!C33="",1,0)),(IF(Planner!B34="",1,0)),(IF(Planner!A33="",1,0))))&gt;2,"E",(IF(Planner!B32="","T","")&amp;(IF(Planner!B34="","B",""))&amp;(IF(Planner!A33="","L",""))&amp;(IF(Planner!C33="","R","")))))))))</f>
        <v/>
      </c>
      <c r="BM40" s="94" t="str">
        <f>IF(Planner!C33="","",IF(AND(Planner!C32="",Planner!C34="",Planner!B33="",Planner!D33=""),"S",IF(AND(Planner!C32&lt;&gt;"",Planner!D33&lt;&gt;"",Planner!C34&lt;&gt;"",Planner!B33&lt;&gt;""),"M",IF(AND(Planner!C32&lt;&gt;"",Planner!C34&lt;&gt;"",Planner!B33="",Planner!D33=""),"CL",IF(AND(Planner!B33&lt;&gt;"",Planner!D33&lt;&gt;"",Planner!C32="",Planner!C34=""),"RW",IF((SUM(IF(Planner!C32="",1,0),(IF(Planner!D33="",1,0)),(IF(Planner!C34="",1,0)),(IF(Planner!B33="",1,0))))&gt;2,"E",(IF(Planner!C32="","T","")&amp;(IF(Planner!C34="","B",""))&amp;(IF(Planner!B33="","L",""))&amp;(IF(Planner!D33="","R","")))))))))</f>
        <v/>
      </c>
      <c r="BN40" s="94" t="str">
        <f>IF(Planner!D33="","",IF(AND(Planner!D32="",Planner!D34="",Planner!C33="",Planner!E33=""),"S",IF(AND(Planner!D32&lt;&gt;"",Planner!E33&lt;&gt;"",Planner!D34&lt;&gt;"",Planner!C33&lt;&gt;""),"M",IF(AND(Planner!D32&lt;&gt;"",Planner!D34&lt;&gt;"",Planner!C33="",Planner!E33=""),"CL",IF(AND(Planner!C33&lt;&gt;"",Planner!E33&lt;&gt;"",Planner!D32="",Planner!D34=""),"RW",IF((SUM(IF(Planner!D32="",1,0),(IF(Planner!E33="",1,0)),(IF(Planner!D34="",1,0)),(IF(Planner!C33="",1,0))))&gt;2,"E",(IF(Planner!D32="","T","")&amp;(IF(Planner!D34="","B",""))&amp;(IF(Planner!C33="","L",""))&amp;(IF(Planner!E33="","R","")))))))))</f>
        <v/>
      </c>
      <c r="BO40" s="94" t="str">
        <f>IF(Planner!E33="","",IF(AND(Planner!E32="",Planner!E34="",Planner!D33="",Planner!F33=""),"S",IF(AND(Planner!E32&lt;&gt;"",Planner!F33&lt;&gt;"",Planner!E34&lt;&gt;"",Planner!D33&lt;&gt;""),"M",IF(AND(Planner!E32&lt;&gt;"",Planner!E34&lt;&gt;"",Planner!D33="",Planner!F33=""),"CL",IF(AND(Planner!D33&lt;&gt;"",Planner!F33&lt;&gt;"",Planner!E32="",Planner!E34=""),"RW",IF((SUM(IF(Planner!E32="",1,0),(IF(Planner!F33="",1,0)),(IF(Planner!E34="",1,0)),(IF(Planner!D33="",1,0))))&gt;2,"E",(IF(Planner!E32="","T","")&amp;(IF(Planner!E34="","B",""))&amp;(IF(Planner!D33="","L",""))&amp;(IF(Planner!F33="","R","")))))))))</f>
        <v/>
      </c>
      <c r="BP40" s="94" t="str">
        <f>IF(Planner!F33="","",IF(AND(Planner!F32="",Planner!F34="",Planner!E33="",Planner!G33=""),"S",IF(AND(Planner!F32&lt;&gt;"",Planner!G33&lt;&gt;"",Planner!F34&lt;&gt;"",Planner!E33&lt;&gt;""),"M",IF(AND(Planner!F32&lt;&gt;"",Planner!F34&lt;&gt;"",Planner!E33="",Planner!G33=""),"CL",IF(AND(Planner!E33&lt;&gt;"",Planner!G33&lt;&gt;"",Planner!F32="",Planner!F34=""),"RW",IF((SUM(IF(Planner!F32="",1,0),(IF(Planner!G33="",1,0)),(IF(Planner!F34="",1,0)),(IF(Planner!E33="",1,0))))&gt;2,"E",(IF(Planner!F32="","T","")&amp;(IF(Planner!F34="","B",""))&amp;(IF(Planner!E33="","L",""))&amp;(IF(Planner!G33="","R","")))))))))</f>
        <v/>
      </c>
      <c r="BQ40" s="94" t="str">
        <f>IF(Planner!G33="","",IF(AND(Planner!G32="",Planner!G34="",Planner!F33="",Planner!H33=""),"S",IF(AND(Planner!G32&lt;&gt;"",Planner!H33&lt;&gt;"",Planner!G34&lt;&gt;"",Planner!F33&lt;&gt;""),"M",IF(AND(Planner!G32&lt;&gt;"",Planner!G34&lt;&gt;"",Planner!F33="",Planner!H33=""),"CL",IF(AND(Planner!F33&lt;&gt;"",Planner!H33&lt;&gt;"",Planner!G32="",Planner!G34=""),"RW",IF((SUM(IF(Planner!G32="",1,0),(IF(Planner!H33="",1,0)),(IF(Planner!G34="",1,0)),(IF(Planner!F33="",1,0))))&gt;2,"E",(IF(Planner!G32="","T","")&amp;(IF(Planner!G34="","B",""))&amp;(IF(Planner!F33="","L",""))&amp;(IF(Planner!H33="","R","")))))))))</f>
        <v/>
      </c>
      <c r="BR40" s="94" t="str">
        <f>IF(Planner!H33="","",IF(AND(Planner!H32="",Planner!H34="",Planner!G33="",Planner!I33=""),"S",IF(AND(Planner!H32&lt;&gt;"",Planner!I33&lt;&gt;"",Planner!H34&lt;&gt;"",Planner!G33&lt;&gt;""),"M",IF(AND(Planner!H32&lt;&gt;"",Planner!H34&lt;&gt;"",Planner!G33="",Planner!I33=""),"CL",IF(AND(Planner!G33&lt;&gt;"",Planner!I33&lt;&gt;"",Planner!H32="",Planner!H34=""),"RW",IF((SUM(IF(Planner!H32="",1,0),(IF(Planner!I33="",1,0)),(IF(Planner!H34="",1,0)),(IF(Planner!G33="",1,0))))&gt;2,"E",(IF(Planner!H32="","T","")&amp;(IF(Planner!H34="","B",""))&amp;(IF(Planner!G33="","L",""))&amp;(IF(Planner!I33="","R","")))))))))</f>
        <v/>
      </c>
      <c r="BS40" s="94" t="str">
        <f>IF(Planner!I33="","",IF(AND(Planner!I32="",Planner!I34="",Planner!H33="",Planner!J33=""),"S",IF(AND(Planner!I32&lt;&gt;"",Planner!J33&lt;&gt;"",Planner!I34&lt;&gt;"",Planner!H33&lt;&gt;""),"M",IF(AND(Planner!I32&lt;&gt;"",Planner!I34&lt;&gt;"",Planner!H33="",Planner!J33=""),"CL",IF(AND(Planner!H33&lt;&gt;"",Planner!J33&lt;&gt;"",Planner!I32="",Planner!I34=""),"RW",IF((SUM(IF(Planner!I32="",1,0),(IF(Planner!J33="",1,0)),(IF(Planner!I34="",1,0)),(IF(Planner!H33="",1,0))))&gt;2,"E",(IF(Planner!I32="","T","")&amp;(IF(Planner!I34="","B",""))&amp;(IF(Planner!H33="","L",""))&amp;(IF(Planner!J33="","R","")))))))))</f>
        <v/>
      </c>
      <c r="BT40" s="94" t="str">
        <f>IF(Planner!J33="","",IF(AND(Planner!J32="",Planner!J34="",Planner!I33="",Planner!K33=""),"S",IF(AND(Planner!J32&lt;&gt;"",Planner!K33&lt;&gt;"",Planner!J34&lt;&gt;"",Planner!I33&lt;&gt;""),"M",IF(AND(Planner!J32&lt;&gt;"",Planner!J34&lt;&gt;"",Planner!I33="",Planner!K33=""),"CL",IF(AND(Planner!I33&lt;&gt;"",Planner!K33&lt;&gt;"",Planner!J32="",Planner!J34=""),"RW",IF((SUM(IF(Planner!J32="",1,0),(IF(Planner!K33="",1,0)),(IF(Planner!J34="",1,0)),(IF(Planner!I33="",1,0))))&gt;2,"E",(IF(Planner!J32="","T","")&amp;(IF(Planner!J34="","B",""))&amp;(IF(Planner!I33="","L",""))&amp;(IF(Planner!K33="","R","")))))))))</f>
        <v/>
      </c>
      <c r="BU40" s="94" t="str">
        <f>IF(Planner!K33="","",IF(AND(Planner!K32="",Planner!K34="",Planner!J33="",Planner!L33=""),"S",IF(AND(Planner!K32&lt;&gt;"",Planner!L33&lt;&gt;"",Planner!K34&lt;&gt;"",Planner!J33&lt;&gt;""),"M",IF(AND(Planner!K32&lt;&gt;"",Planner!K34&lt;&gt;"",Planner!J33="",Planner!L33=""),"CL",IF(AND(Planner!J33&lt;&gt;"",Planner!L33&lt;&gt;"",Planner!K32="",Planner!K34=""),"RW",IF((SUM(IF(Planner!K32="",1,0),(IF(Planner!L33="",1,0)),(IF(Planner!K34="",1,0)),(IF(Planner!J33="",1,0))))&gt;2,"E",(IF(Planner!K32="","T","")&amp;(IF(Planner!K34="","B",""))&amp;(IF(Planner!J33="","L",""))&amp;(IF(Planner!L33="","R","")))))))))</f>
        <v/>
      </c>
      <c r="BV40" s="94" t="str">
        <f>IF(Planner!L33="","",IF(AND(Planner!L32="",Planner!L34="",Planner!K33="",Planner!M33=""),"S",IF(AND(Planner!L32&lt;&gt;"",Planner!M33&lt;&gt;"",Planner!L34&lt;&gt;"",Planner!K33&lt;&gt;""),"M",IF(AND(Planner!L32&lt;&gt;"",Planner!L34&lt;&gt;"",Planner!K33="",Planner!M33=""),"CL",IF(AND(Planner!K33&lt;&gt;"",Planner!M33&lt;&gt;"",Planner!L32="",Planner!L34=""),"RW",IF((SUM(IF(Planner!L32="",1,0),(IF(Planner!M33="",1,0)),(IF(Planner!L34="",1,0)),(IF(Planner!K33="",1,0))))&gt;2,"E",(IF(Planner!L32="","T","")&amp;(IF(Planner!L34="","B",""))&amp;(IF(Planner!K33="","L",""))&amp;(IF(Planner!M33="","R","")))))))))</f>
        <v/>
      </c>
      <c r="BW40" s="94" t="str">
        <f>IF(Planner!M33="","",IF(AND(Planner!M32="",Planner!M34="",Planner!L33="",Planner!N33=""),"S",IF(AND(Planner!M32&lt;&gt;"",Planner!N33&lt;&gt;"",Planner!M34&lt;&gt;"",Planner!L33&lt;&gt;""),"M",IF(AND(Planner!M32&lt;&gt;"",Planner!M34&lt;&gt;"",Planner!L33="",Planner!N33=""),"CL",IF(AND(Planner!L33&lt;&gt;"",Planner!N33&lt;&gt;"",Planner!M32="",Planner!M34=""),"RW",IF((SUM(IF(Planner!M32="",1,0),(IF(Planner!N33="",1,0)),(IF(Planner!M34="",1,0)),(IF(Planner!L33="",1,0))))&gt;2,"E",(IF(Planner!M32="","T","")&amp;(IF(Planner!M34="","B",""))&amp;(IF(Planner!L33="","L",""))&amp;(IF(Planner!N33="","R","")))))))))</f>
        <v/>
      </c>
      <c r="BX40" s="94" t="str">
        <f>IF(Planner!N33="","",IF(AND(Planner!N32="",Planner!N34="",Planner!M33="",Planner!O33=""),"S",IF(AND(Planner!N32&lt;&gt;"",Planner!O33&lt;&gt;"",Planner!N34&lt;&gt;"",Planner!M33&lt;&gt;""),"M",IF(AND(Planner!N32&lt;&gt;"",Planner!N34&lt;&gt;"",Planner!M33="",Planner!O33=""),"CL",IF(AND(Planner!M33&lt;&gt;"",Planner!O33&lt;&gt;"",Planner!N32="",Planner!N34=""),"RW",IF((SUM(IF(Planner!N32="",1,0),(IF(Planner!O33="",1,0)),(IF(Planner!N34="",1,0)),(IF(Planner!M33="",1,0))))&gt;2,"E",(IF(Planner!N32="","T","")&amp;(IF(Planner!N34="","B",""))&amp;(IF(Planner!M33="","L",""))&amp;(IF(Planner!O33="","R","")))))))))</f>
        <v/>
      </c>
      <c r="BY40" s="94" t="str">
        <f>IF(Planner!O33="","",IF(AND(Planner!O32="",Planner!O34="",Planner!N33="",Planner!P33=""),"S",IF(AND(Planner!O32&lt;&gt;"",Planner!P33&lt;&gt;"",Planner!O34&lt;&gt;"",Planner!N33&lt;&gt;""),"M",IF(AND(Planner!O32&lt;&gt;"",Planner!O34&lt;&gt;"",Planner!N33="",Planner!P33=""),"CL",IF(AND(Planner!N33&lt;&gt;"",Planner!P33&lt;&gt;"",Planner!O32="",Planner!O34=""),"RW",IF((SUM(IF(Planner!O32="",1,0),(IF(Planner!P33="",1,0)),(IF(Planner!O34="",1,0)),(IF(Planner!N33="",1,0))))&gt;2,"E",(IF(Planner!O32="","T","")&amp;(IF(Planner!O34="","B",""))&amp;(IF(Planner!N33="","L",""))&amp;(IF(Planner!P33="","R","")))))))))</f>
        <v/>
      </c>
      <c r="BZ40" s="94" t="str">
        <f>IF(Planner!P33="","",IF(AND(Planner!P32="",Planner!P34="",Planner!O33="",Planner!Q33=""),"S",IF(AND(Planner!P32&lt;&gt;"",Planner!Q33&lt;&gt;"",Planner!P34&lt;&gt;"",Planner!O33&lt;&gt;""),"M",IF(AND(Planner!P32&lt;&gt;"",Planner!P34&lt;&gt;"",Planner!O33="",Planner!Q33=""),"CL",IF(AND(Planner!O33&lt;&gt;"",Planner!Q33&lt;&gt;"",Planner!P32="",Planner!P34=""),"RW",IF((SUM(IF(Planner!P32="",1,0),(IF(Planner!Q33="",1,0)),(IF(Planner!P34="",1,0)),(IF(Planner!O33="",1,0))))&gt;2,"E",(IF(Planner!P32="","T","")&amp;(IF(Planner!P34="","B",""))&amp;(IF(Planner!O33="","L",""))&amp;(IF(Planner!Q33="","R","")))))))))</f>
        <v/>
      </c>
      <c r="CA40" s="94" t="str">
        <f>IF(Planner!Q33="","",IF(AND(Planner!Q32="",Planner!Q34="",Planner!P33="",Planner!R33=""),"S",IF(AND(Planner!Q32&lt;&gt;"",Planner!R33&lt;&gt;"",Planner!Q34&lt;&gt;"",Planner!P33&lt;&gt;""),"M",IF(AND(Planner!Q32&lt;&gt;"",Planner!Q34&lt;&gt;"",Planner!P33="",Planner!R33=""),"CL",IF(AND(Planner!P33&lt;&gt;"",Planner!R33&lt;&gt;"",Planner!Q32="",Planner!Q34=""),"RW",IF((SUM(IF(Planner!Q32="",1,0),(IF(Planner!R33="",1,0)),(IF(Planner!Q34="",1,0)),(IF(Planner!P33="",1,0))))&gt;2,"E",(IF(Planner!Q32="","T","")&amp;(IF(Planner!Q34="","B",""))&amp;(IF(Planner!P33="","L",""))&amp;(IF(Planner!R33="","R","")))))))))</f>
        <v/>
      </c>
      <c r="CB40" s="94" t="str">
        <f>IF(Planner!R33="","",IF(AND(Planner!R32="",Planner!R34="",Planner!Q33="",Planner!S33=""),"S",IF(AND(Planner!R32&lt;&gt;"",Planner!S33&lt;&gt;"",Planner!R34&lt;&gt;"",Planner!Q33&lt;&gt;""),"M",IF(AND(Planner!R32&lt;&gt;"",Planner!R34&lt;&gt;"",Planner!Q33="",Planner!S33=""),"CL",IF(AND(Planner!Q33&lt;&gt;"",Planner!S33&lt;&gt;"",Planner!R32="",Planner!R34=""),"RW",IF((SUM(IF(Planner!R32="",1,0),(IF(Planner!S33="",1,0)),(IF(Planner!R34="",1,0)),(IF(Planner!Q33="",1,0))))&gt;2,"E",(IF(Planner!R32="","T","")&amp;(IF(Planner!R34="","B",""))&amp;(IF(Planner!Q33="","L",""))&amp;(IF(Planner!S33="","R","")))))))))</f>
        <v/>
      </c>
      <c r="CC40" s="94" t="str">
        <f>IF(Planner!S33="","",IF(AND(Planner!S32="",Planner!S34="",Planner!R33="",Planner!T33=""),"S",IF(AND(Planner!S32&lt;&gt;"",Planner!T33&lt;&gt;"",Planner!S34&lt;&gt;"",Planner!R33&lt;&gt;""),"M",IF(AND(Planner!S32&lt;&gt;"",Planner!S34&lt;&gt;"",Planner!R33="",Planner!T33=""),"CL",IF(AND(Planner!R33&lt;&gt;"",Planner!T33&lt;&gt;"",Planner!S32="",Planner!S34=""),"RW",IF((SUM(IF(Planner!S32="",1,0),(IF(Planner!T33="",1,0)),(IF(Planner!S34="",1,0)),(IF(Planner!R33="",1,0))))&gt;2,"E",(IF(Planner!S32="","T","")&amp;(IF(Planner!S34="","B",""))&amp;(IF(Planner!R33="","L",""))&amp;(IF(Planner!T33="","R","")))))))))</f>
        <v/>
      </c>
      <c r="CD40" s="94" t="str">
        <f>IF(Planner!T33="","",IF(AND(Planner!T32="",Planner!T34="",Planner!S33="",Planner!U33=""),"S",IF(AND(Planner!T32&lt;&gt;"",Planner!U33&lt;&gt;"",Planner!T34&lt;&gt;"",Planner!S33&lt;&gt;""),"M",IF(AND(Planner!T32&lt;&gt;"",Planner!T34&lt;&gt;"",Planner!S33="",Planner!U33=""),"CL",IF(AND(Planner!S33&lt;&gt;"",Planner!U33&lt;&gt;"",Planner!T32="",Planner!T34=""),"RW",IF((SUM(IF(Planner!T32="",1,0),(IF(Planner!U33="",1,0)),(IF(Planner!T34="",1,0)),(IF(Planner!S33="",1,0))))&gt;2,"E",(IF(Planner!T32="","T","")&amp;(IF(Planner!T34="","B",""))&amp;(IF(Planner!S33="","L",""))&amp;(IF(Planner!U33="","R","")))))))))</f>
        <v/>
      </c>
      <c r="CE40" s="94" t="str">
        <f>IF(Planner!U33="","",IF(AND(Planner!U32="",Planner!U34="",Planner!T33="",Planner!V33=""),"S",IF(AND(Planner!U32&lt;&gt;"",Planner!V33&lt;&gt;"",Planner!U34&lt;&gt;"",Planner!T33&lt;&gt;""),"M",IF(AND(Planner!U32&lt;&gt;"",Planner!U34&lt;&gt;"",Planner!T33="",Planner!V33=""),"CL",IF(AND(Planner!T33&lt;&gt;"",Planner!V33&lt;&gt;"",Planner!U32="",Planner!U34=""),"RW",IF((SUM(IF(Planner!U32="",1,0),(IF(Planner!V33="",1,0)),(IF(Planner!U34="",1,0)),(IF(Planner!T33="",1,0))))&gt;2,"E",(IF(Planner!U32="","T","")&amp;(IF(Planner!U34="","B",""))&amp;(IF(Planner!T33="","L",""))&amp;(IF(Planner!V33="","R","")))))))))</f>
        <v/>
      </c>
      <c r="CF40" s="94" t="str">
        <f>IF(Planner!V33="","",IF(AND(Planner!V32="",Planner!V34="",Planner!U33="",Planner!W33=""),"S",IF(AND(Planner!V32&lt;&gt;"",Planner!W33&lt;&gt;"",Planner!V34&lt;&gt;"",Planner!U33&lt;&gt;""),"M",IF(AND(Planner!V32&lt;&gt;"",Planner!V34&lt;&gt;"",Planner!U33="",Planner!W33=""),"CL",IF(AND(Planner!U33&lt;&gt;"",Planner!W33&lt;&gt;"",Planner!V32="",Planner!V34=""),"RW",IF((SUM(IF(Planner!V32="",1,0),(IF(Planner!W33="",1,0)),(IF(Planner!V34="",1,0)),(IF(Planner!U33="",1,0))))&gt;2,"E",(IF(Planner!V32="","T","")&amp;(IF(Planner!V34="","B",""))&amp;(IF(Planner!U33="","L",""))&amp;(IF(Planner!W33="","R","")))))))))</f>
        <v/>
      </c>
      <c r="CG40" s="94" t="str">
        <f>IF(Planner!W33="","",IF(AND(Planner!W32="",Planner!W34="",Planner!V33="",Planner!X33=""),"S",IF(AND(Planner!W32&lt;&gt;"",Planner!X33&lt;&gt;"",Planner!W34&lt;&gt;"",Planner!V33&lt;&gt;""),"M",IF(AND(Planner!W32&lt;&gt;"",Planner!W34&lt;&gt;"",Planner!V33="",Planner!X33=""),"CL",IF(AND(Planner!V33&lt;&gt;"",Planner!X33&lt;&gt;"",Planner!W32="",Planner!W34=""),"RW",IF((SUM(IF(Planner!W32="",1,0),(IF(Planner!X33="",1,0)),(IF(Planner!W34="",1,0)),(IF(Planner!V33="",1,0))))&gt;2,"E",(IF(Planner!W32="","T","")&amp;(IF(Planner!W34="","B",""))&amp;(IF(Planner!V33="","L",""))&amp;(IF(Planner!X33="","R","")))))))))</f>
        <v/>
      </c>
      <c r="CH40" s="94" t="str">
        <f>IF(Planner!X33="","",IF(AND(Planner!X32="",Planner!X34="",Planner!W33="",Planner!Y33=""),"S",IF(AND(Planner!X32&lt;&gt;"",Planner!Y33&lt;&gt;"",Planner!X34&lt;&gt;"",Planner!W33&lt;&gt;""),"M",IF(AND(Planner!X32&lt;&gt;"",Planner!X34&lt;&gt;"",Planner!W33="",Planner!Y33=""),"CL",IF(AND(Planner!W33&lt;&gt;"",Planner!Y33&lt;&gt;"",Planner!X32="",Planner!X34=""),"RW",IF((SUM(IF(Planner!X32="",1,0),(IF(Planner!Y33="",1,0)),(IF(Planner!X34="",1,0)),(IF(Planner!W33="",1,0))))&gt;2,"E",(IF(Planner!X32="","T","")&amp;(IF(Planner!X34="","B",""))&amp;(IF(Planner!W33="","L",""))&amp;(IF(Planner!Y33="","R","")))))))))</f>
        <v/>
      </c>
      <c r="CI40" s="94" t="str">
        <f>IF(Planner!Y33="","",IF(AND(Planner!Y32="",Planner!Y34="",Planner!X33="",Planner!Z33=""),"S",IF(AND(Planner!Y32&lt;&gt;"",Planner!Z33&lt;&gt;"",Planner!Y34&lt;&gt;"",Planner!X33&lt;&gt;""),"M",IF(AND(Planner!Y32&lt;&gt;"",Planner!Y34&lt;&gt;"",Planner!X33="",Planner!Z33=""),"CL",IF(AND(Planner!X33&lt;&gt;"",Planner!Z33&lt;&gt;"",Planner!Y32="",Planner!Y34=""),"RW",IF((SUM(IF(Planner!Y32="",1,0),(IF(Planner!Z33="",1,0)),(IF(Planner!Y34="",1,0)),(IF(Planner!X33="",1,0))))&gt;2,"E",(IF(Planner!Y32="","T","")&amp;(IF(Planner!Y34="","B",""))&amp;(IF(Planner!X33="","L",""))&amp;(IF(Planner!Z33="","R","")))))))))</f>
        <v/>
      </c>
      <c r="CJ40" s="94" t="str">
        <f>IF(Planner!Z33="","",IF(AND(Planner!Z32="",Planner!Z34="",Planner!Y33="",Planner!AA33=""),"S",IF(AND(Planner!Z32&lt;&gt;"",Planner!AA33&lt;&gt;"",Planner!Z34&lt;&gt;"",Planner!Y33&lt;&gt;""),"M",IF(AND(Planner!Z32&lt;&gt;"",Planner!Z34&lt;&gt;"",Planner!Y33="",Planner!AA33=""),"CL",IF(AND(Planner!Y33&lt;&gt;"",Planner!AA33&lt;&gt;"",Planner!Z32="",Planner!Z34=""),"RW",IF((SUM(IF(Planner!Z32="",1,0),(IF(Planner!AA33="",1,0)),(IF(Planner!Z34="",1,0)),(IF(Planner!Y33="",1,0))))&gt;2,"E",(IF(Planner!Z32="","T","")&amp;(IF(Planner!Z34="","B",""))&amp;(IF(Planner!Y33="","L",""))&amp;(IF(Planner!AA33="","R","")))))))))</f>
        <v/>
      </c>
      <c r="CK40" s="94" t="str">
        <f>IF(Planner!AA33="","",IF(AND(Planner!AA32="",Planner!AA34="",Planner!Z33="",Planner!AB33=""),"S",IF(AND(Planner!AA32&lt;&gt;"",Planner!AB33&lt;&gt;"",Planner!AA34&lt;&gt;"",Planner!Z33&lt;&gt;""),"M",IF(AND(Planner!AA32&lt;&gt;"",Planner!AA34&lt;&gt;"",Planner!Z33="",Planner!AB33=""),"CL",IF(AND(Planner!Z33&lt;&gt;"",Planner!AB33&lt;&gt;"",Planner!AA32="",Planner!AA34=""),"RW",IF((SUM(IF(Planner!AA32="",1,0),(IF(Planner!AB33="",1,0)),(IF(Planner!AA34="",1,0)),(IF(Planner!Z33="",1,0))))&gt;2,"E",(IF(Planner!AA32="","T","")&amp;(IF(Planner!AA34="","B",""))&amp;(IF(Planner!Z33="","L",""))&amp;(IF(Planner!AB33="","R","")))))))))</f>
        <v/>
      </c>
      <c r="CL40" s="94" t="str">
        <f>IF(Planner!AB33="","",IF(AND(Planner!AB32="",Planner!AB34="",Planner!AA33="",Planner!AC33=""),"S",IF(AND(Planner!AB32&lt;&gt;"",Planner!AC33&lt;&gt;"",Planner!AB34&lt;&gt;"",Planner!AA33&lt;&gt;""),"M",IF(AND(Planner!AB32&lt;&gt;"",Planner!AB34&lt;&gt;"",Planner!AA33="",Planner!AC33=""),"CL",IF(AND(Planner!AA33&lt;&gt;"",Planner!AC33&lt;&gt;"",Planner!AB32="",Planner!AB34=""),"RW",IF((SUM(IF(Planner!AB32="",1,0),(IF(Planner!AC33="",1,0)),(IF(Planner!AB34="",1,0)),(IF(Planner!AA33="",1,0))))&gt;2,"E",(IF(Planner!AB32="","T","")&amp;(IF(Planner!AB34="","B",""))&amp;(IF(Planner!AA33="","L",""))&amp;(IF(Planner!AC33="","R","")))))))))</f>
        <v/>
      </c>
      <c r="CM40" s="94" t="str">
        <f>IF(Planner!AC33="","",IF(AND(Planner!AC32="",Planner!AC34="",Planner!AB33="",Planner!AD33=""),"S",IF(AND(Planner!AC32&lt;&gt;"",Planner!AD33&lt;&gt;"",Planner!AC34&lt;&gt;"",Planner!AB33&lt;&gt;""),"M",IF(AND(Planner!AC32&lt;&gt;"",Planner!AC34&lt;&gt;"",Planner!AB33="",Planner!AD33=""),"CL",IF(AND(Planner!AB33&lt;&gt;"",Planner!AD33&lt;&gt;"",Planner!AC32="",Planner!AC34=""),"RW",IF((SUM(IF(Planner!AC32="",1,0),(IF(Planner!AD33="",1,0)),(IF(Planner!AC34="",1,0)),(IF(Planner!AB33="",1,0))))&gt;2,"E",(IF(Planner!AC32="","T","")&amp;(IF(Planner!AC34="","B",""))&amp;(IF(Planner!AB33="","L",""))&amp;(IF(Planner!AD33="","R","")))))))))</f>
        <v/>
      </c>
      <c r="CN40" s="94" t="str">
        <f>IF(Planner!AD33="","",IF(AND(Planner!AD32="",Planner!AD34="",Planner!AC33="",Planner!AE33=""),"S",IF(AND(Planner!AD32&lt;&gt;"",Planner!AE33&lt;&gt;"",Planner!AD34&lt;&gt;"",Planner!AC33&lt;&gt;""),"M",IF(AND(Planner!AD32&lt;&gt;"",Planner!AD34&lt;&gt;"",Planner!AC33="",Planner!AE33=""),"CL",IF(AND(Planner!AC33&lt;&gt;"",Planner!AE33&lt;&gt;"",Planner!AD32="",Planner!AD34=""),"RW",IF((SUM(IF(Planner!AD32="",1,0),(IF(Planner!AE33="",1,0)),(IF(Planner!AD34="",1,0)),(IF(Planner!AC33="",1,0))))&gt;2,"E",(IF(Planner!AD32="","T","")&amp;(IF(Planner!AD34="","B",""))&amp;(IF(Planner!AC33="","L",""))&amp;(IF(Planner!AE33="","R","")))))))))</f>
        <v/>
      </c>
      <c r="CO40" s="94" t="str">
        <f>IF(Planner!AE33="","",IF(AND(Planner!AE32="",Planner!AE34="",Planner!AD33="",Planner!AF33=""),"S",IF(AND(Planner!AE32&lt;&gt;"",Planner!AF33&lt;&gt;"",Planner!AE34&lt;&gt;"",Planner!AD33&lt;&gt;""),"M",IF(AND(Planner!AE32&lt;&gt;"",Planner!AE34&lt;&gt;"",Planner!AD33="",Planner!AF33=""),"CL",IF(AND(Planner!AD33&lt;&gt;"",Planner!AF33&lt;&gt;"",Planner!AE32="",Planner!AE34=""),"RW",IF((SUM(IF(Planner!AE32="",1,0),(IF(Planner!AF33="",1,0)),(IF(Planner!AE34="",1,0)),(IF(Planner!AD33="",1,0))))&gt;2,"E",(IF(Planner!AE32="","T","")&amp;(IF(Planner!AE34="","B",""))&amp;(IF(Planner!AD33="","L",""))&amp;(IF(Planner!AF33="","R","")))))))))</f>
        <v/>
      </c>
      <c r="CP40" s="94" t="str">
        <f>IF(Planner!AF33="","",IF(AND(Planner!AF32="",Planner!AF34="",Planner!AE33="",Planner!AG33=""),"S",IF(AND(Planner!AF32&lt;&gt;"",Planner!AG33&lt;&gt;"",Planner!AF34&lt;&gt;"",Planner!AE33&lt;&gt;""),"M",IF(AND(Planner!AF32&lt;&gt;"",Planner!AF34&lt;&gt;"",Planner!AE33="",Planner!AG33=""),"CL",IF(AND(Planner!AE33&lt;&gt;"",Planner!AG33&lt;&gt;"",Planner!AF32="",Planner!AF34=""),"RW",IF((SUM(IF(Planner!AF32="",1,0),(IF(Planner!AG33="",1,0)),(IF(Planner!AF34="",1,0)),(IF(Planner!AE33="",1,0))))&gt;2,"E",(IF(Planner!AF32="","T","")&amp;(IF(Planner!AF34="","B",""))&amp;(IF(Planner!AE33="","L",""))&amp;(IF(Planner!AG33="","R","")))))))))</f>
        <v/>
      </c>
      <c r="CQ40" s="94" t="str">
        <f>IF(Planner!AG33="","",IF(AND(Planner!AG32="",Planner!AG34="",Planner!AF33="",Planner!AH33=""),"S",IF(AND(Planner!AG32&lt;&gt;"",Planner!AH33&lt;&gt;"",Planner!AG34&lt;&gt;"",Planner!AF33&lt;&gt;""),"M",IF(AND(Planner!AG32&lt;&gt;"",Planner!AG34&lt;&gt;"",Planner!AF33="",Planner!AH33=""),"CL",IF(AND(Planner!AF33&lt;&gt;"",Planner!AH33&lt;&gt;"",Planner!AG32="",Planner!AG34=""),"RW",IF((SUM(IF(Planner!AG32="",1,0),(IF(Planner!AH33="",1,0)),(IF(Planner!AG34="",1,0)),(IF(Planner!AF33="",1,0))))&gt;2,"E",(IF(Planner!AG32="","T","")&amp;(IF(Planner!AG34="","B",""))&amp;(IF(Planner!AF33="","L",""))&amp;(IF(Planner!AH33="","R","")))))))))</f>
        <v/>
      </c>
      <c r="CR40" s="94" t="str">
        <f>IF(Planner!AH33="","",IF(AND(Planner!AH32="",Planner!AH34="",Planner!AG33="",Planner!AI33=""),"S",IF(AND(Planner!AH32&lt;&gt;"",Planner!AI33&lt;&gt;"",Planner!AH34&lt;&gt;"",Planner!AG33&lt;&gt;""),"M",IF(AND(Planner!AH32&lt;&gt;"",Planner!AH34&lt;&gt;"",Planner!AG33="",Planner!AI33=""),"CL",IF(AND(Planner!AG33&lt;&gt;"",Planner!AI33&lt;&gt;"",Planner!AH32="",Planner!AH34=""),"RW",IF((SUM(IF(Planner!AH32="",1,0),(IF(Planner!AI33="",1,0)),(IF(Planner!AH34="",1,0)),(IF(Planner!AG33="",1,0))))&gt;2,"E",(IF(Planner!AH32="","T","")&amp;(IF(Planner!AH34="","B",""))&amp;(IF(Planner!AG33="","L",""))&amp;(IF(Planner!AI33="","R","")))))))))</f>
        <v/>
      </c>
      <c r="CS40" s="94" t="str">
        <f>IF(Planner!AI33="","",IF(AND(Planner!AI32="",Planner!AI34="",Planner!AH33="",Planner!AJ33=""),"S",IF(AND(Planner!AI32&lt;&gt;"",Planner!AJ33&lt;&gt;"",Planner!AI34&lt;&gt;"",Planner!AH33&lt;&gt;""),"M",IF(AND(Planner!AI32&lt;&gt;"",Planner!AI34&lt;&gt;"",Planner!AH33="",Planner!AJ33=""),"CL",IF(AND(Planner!AH33&lt;&gt;"",Planner!AJ33&lt;&gt;"",Planner!AI32="",Planner!AI34=""),"RW",IF((SUM(IF(Planner!AI32="",1,0),(IF(Planner!AJ33="",1,0)),(IF(Planner!AI34="",1,0)),(IF(Planner!AH33="",1,0))))&gt;2,"E",(IF(Planner!AI32="","T","")&amp;(IF(Planner!AI34="","B",""))&amp;(IF(Planner!AH33="","L",""))&amp;(IF(Planner!AJ33="","R","")))))))))</f>
        <v/>
      </c>
      <c r="CT40" s="94" t="str">
        <f>IF(Planner!AJ33="","",IF(AND(Planner!AJ32="",Planner!AJ34="",Planner!AI33="",Planner!AK33=""),"S",IF(AND(Planner!AJ32&lt;&gt;"",Planner!AK33&lt;&gt;"",Planner!AJ34&lt;&gt;"",Planner!AI33&lt;&gt;""),"M",IF(AND(Planner!AJ32&lt;&gt;"",Planner!AJ34&lt;&gt;"",Planner!AI33="",Planner!AK33=""),"CL",IF(AND(Planner!AI33&lt;&gt;"",Planner!AK33&lt;&gt;"",Planner!AJ32="",Planner!AJ34=""),"RW",IF((SUM(IF(Planner!AJ32="",1,0),(IF(Planner!AK33="",1,0)),(IF(Planner!AJ34="",1,0)),(IF(Planner!AI33="",1,0))))&gt;2,"E",(IF(Planner!AJ32="","T","")&amp;(IF(Planner!AJ34="","B",""))&amp;(IF(Planner!AI33="","L",""))&amp;(IF(Planner!AK33="","R","")))))))))</f>
        <v/>
      </c>
      <c r="CU40" s="94" t="str">
        <f>IF(Planner!AK33="","",IF(AND(Planner!AK32="",Planner!AK34="",Planner!AJ33="",Planner!AL33=""),"S",IF(AND(Planner!AK32&lt;&gt;"",Planner!AL33&lt;&gt;"",Planner!AK34&lt;&gt;"",Planner!AJ33&lt;&gt;""),"M",IF(AND(Planner!AK32&lt;&gt;"",Planner!AK34&lt;&gt;"",Planner!AJ33="",Planner!AL33=""),"CL",IF(AND(Planner!AJ33&lt;&gt;"",Planner!AL33&lt;&gt;"",Planner!AK32="",Planner!AK34=""),"RW",IF((SUM(IF(Planner!AK32="",1,0),(IF(Planner!AL33="",1,0)),(IF(Planner!AK34="",1,0)),(IF(Planner!AJ33="",1,0))))&gt;2,"E",(IF(Planner!AK32="","T","")&amp;(IF(Planner!AK34="","B",""))&amp;(IF(Planner!AJ33="","L",""))&amp;(IF(Planner!AL33="","R","")))))))))</f>
        <v/>
      </c>
      <c r="CV40" s="94" t="str">
        <f>IF(Planner!AL33="","",IF(AND(Planner!AL32="",Planner!AL34="",Planner!AK33="",Planner!AM33=""),"S",IF(AND(Planner!AL32&lt;&gt;"",Planner!AM33&lt;&gt;"",Planner!AL34&lt;&gt;"",Planner!AK33&lt;&gt;""),"M",IF(AND(Planner!AL32&lt;&gt;"",Planner!AL34&lt;&gt;"",Planner!AK33="",Planner!AM33=""),"CL",IF(AND(Planner!AK33&lt;&gt;"",Planner!AM33&lt;&gt;"",Planner!AL32="",Planner!AL34=""),"RW",IF((SUM(IF(Planner!AL32="",1,0),(IF(Planner!AM33="",1,0)),(IF(Planner!AL34="",1,0)),(IF(Planner!AK33="",1,0))))&gt;2,"E",(IF(Planner!AL32="","T","")&amp;(IF(Planner!AL34="","B",""))&amp;(IF(Planner!AK33="","L",""))&amp;(IF(Planner!AM33="","R","")))))))))</f>
        <v/>
      </c>
      <c r="CW40" s="94" t="str">
        <f>IF(Planner!AM33="","",IF(AND(Planner!AM32="",Planner!AM34="",Planner!AL33="",Planner!AN33=""),"S",IF(AND(Planner!AM32&lt;&gt;"",Planner!AN33&lt;&gt;"",Planner!AM34&lt;&gt;"",Planner!AL33&lt;&gt;""),"M",IF(AND(Planner!AM32&lt;&gt;"",Planner!AM34&lt;&gt;"",Planner!AL33="",Planner!AN33=""),"CL",IF(AND(Planner!AL33&lt;&gt;"",Planner!AN33&lt;&gt;"",Planner!AM32="",Planner!AM34=""),"RW",IF((SUM(IF(Planner!AM32="",1,0),(IF(Planner!AN33="",1,0)),(IF(Planner!AM34="",1,0)),(IF(Planner!AL33="",1,0))))&gt;2,"E",(IF(Planner!AM32="","T","")&amp;(IF(Planner!AM34="","B",""))&amp;(IF(Planner!AL33="","L",""))&amp;(IF(Planner!AN33="","R","")))))))))</f>
        <v/>
      </c>
      <c r="CX40" s="94" t="str">
        <f>IF(Planner!AN33="","",IF(AND(Planner!AN32="",Planner!AN34="",Planner!AM33="",Planner!AO33=""),"S",IF(AND(Planner!AN32&lt;&gt;"",Planner!AO33&lt;&gt;"",Planner!AN34&lt;&gt;"",Planner!AM33&lt;&gt;""),"M",IF(AND(Planner!AN32&lt;&gt;"",Planner!AN34&lt;&gt;"",Planner!AM33="",Planner!AO33=""),"CL",IF(AND(Planner!AM33&lt;&gt;"",Planner!AO33&lt;&gt;"",Planner!AN32="",Planner!AN34=""),"RW",IF((SUM(IF(Planner!AN32="",1,0),(IF(Planner!AO33="",1,0)),(IF(Planner!AN34="",1,0)),(IF(Planner!AM33="",1,0))))&gt;2,"E",(IF(Planner!AN32="","T","")&amp;(IF(Planner!AN34="","B",""))&amp;(IF(Planner!AM33="","L",""))&amp;(IF(Planner!AO33="","R","")))))))))</f>
        <v/>
      </c>
      <c r="CY40" s="94" t="str">
        <f>IF(Planner!AO33="","",IF(AND(Planner!AO32="",Planner!AO34="",Planner!AN33="",Planner!AP33=""),"S",IF(AND(Planner!AO32&lt;&gt;"",Planner!AP33&lt;&gt;"",Planner!AO34&lt;&gt;"",Planner!AN33&lt;&gt;""),"M",IF(AND(Planner!AO32&lt;&gt;"",Planner!AO34&lt;&gt;"",Planner!AN33="",Planner!AP33=""),"CL",IF(AND(Planner!AN33&lt;&gt;"",Planner!AP33&lt;&gt;"",Planner!AO32="",Planner!AO34=""),"RW",IF((SUM(IF(Planner!AO32="",1,0),(IF(Planner!AP33="",1,0)),(IF(Planner!AO34="",1,0)),(IF(Planner!AN33="",1,0))))&gt;2,"E",(IF(Planner!AO32="","T","")&amp;(IF(Planner!AO34="","B",""))&amp;(IF(Planner!AN33="","L",""))&amp;(IF(Planner!AP33="","R","")))))))))</f>
        <v/>
      </c>
      <c r="CZ40" s="94" t="str">
        <f>IF(Planner!AP33="","",IF(AND(Planner!AP32="",Planner!AP34="",Planner!AO33="",Planner!AQ33=""),"S",IF(AND(Planner!AP32&lt;&gt;"",Planner!AQ33&lt;&gt;"",Planner!AP34&lt;&gt;"",Planner!AO33&lt;&gt;""),"M",IF(AND(Planner!AP32&lt;&gt;"",Planner!AP34&lt;&gt;"",Planner!AO33="",Planner!AQ33=""),"CL",IF(AND(Planner!AO33&lt;&gt;"",Planner!AQ33&lt;&gt;"",Planner!AP32="",Planner!AP34=""),"RW",IF((SUM(IF(Planner!AP32="",1,0),(IF(Planner!AQ33="",1,0)),(IF(Planner!AP34="",1,0)),(IF(Planner!AO33="",1,0))))&gt;2,"E",(IF(Planner!AP32="","T","")&amp;(IF(Planner!AP34="","B",""))&amp;(IF(Planner!AO33="","L",""))&amp;(IF(Planner!AQ33="","R","")))))))))</f>
        <v/>
      </c>
      <c r="DA40" s="94" t="str">
        <f>IF(Planner!AQ33="","",IF(AND(Planner!AQ32="",Planner!AQ34="",Planner!AP33="",Planner!AR33=""),"S",IF(AND(Planner!AQ32&lt;&gt;"",Planner!AR33&lt;&gt;"",Planner!AQ34&lt;&gt;"",Planner!AP33&lt;&gt;""),"M",IF(AND(Planner!AQ32&lt;&gt;"",Planner!AQ34&lt;&gt;"",Planner!AP33="",Planner!AR33=""),"CL",IF(AND(Planner!AP33&lt;&gt;"",Planner!AR33&lt;&gt;"",Planner!AQ32="",Planner!AQ34=""),"RW",IF((SUM(IF(Planner!AQ32="",1,0),(IF(Planner!AR33="",1,0)),(IF(Planner!AQ34="",1,0)),(IF(Planner!AP33="",1,0))))&gt;2,"E",(IF(Planner!AQ32="","T","")&amp;(IF(Planner!AQ34="","B",""))&amp;(IF(Planner!AP33="","L",""))&amp;(IF(Planner!AR33="","R","")))))))))</f>
        <v/>
      </c>
      <c r="DB40" s="94" t="str">
        <f>IF(Planner!AR33="","",IF(AND(Planner!AR32="",Planner!AR34="",Planner!AQ33="",Planner!AS33=""),"S",IF(AND(Planner!AR32&lt;&gt;"",Planner!AS33&lt;&gt;"",Planner!AR34&lt;&gt;"",Planner!AQ33&lt;&gt;""),"M",IF(AND(Planner!AR32&lt;&gt;"",Planner!AR34&lt;&gt;"",Planner!AQ33="",Planner!AS33=""),"CL",IF(AND(Planner!AQ33&lt;&gt;"",Planner!AS33&lt;&gt;"",Planner!AR32="",Planner!AR34=""),"RW",IF((SUM(IF(Planner!AR32="",1,0),(IF(Planner!AS33="",1,0)),(IF(Planner!AR34="",1,0)),(IF(Planner!AQ33="",1,0))))&gt;2,"E",(IF(Planner!AR32="","T","")&amp;(IF(Planner!AR34="","B",""))&amp;(IF(Planner!AQ33="","L",""))&amp;(IF(Planner!AS33="","R","")))))))))</f>
        <v/>
      </c>
      <c r="DC40" s="94" t="str">
        <f>IF(Planner!AS33="","",IF(AND(Planner!AS32="",Planner!AS34="",Planner!AR33="",Planner!AT33=""),"S",IF(AND(Planner!AS32&lt;&gt;"",Planner!AT33&lt;&gt;"",Planner!AS34&lt;&gt;"",Planner!AR33&lt;&gt;""),"M",IF(AND(Planner!AS32&lt;&gt;"",Planner!AS34&lt;&gt;"",Planner!AR33="",Planner!AT33=""),"CL",IF(AND(Planner!AR33&lt;&gt;"",Planner!AT33&lt;&gt;"",Planner!AS32="",Planner!AS34=""),"RW",IF((SUM(IF(Planner!AS32="",1,0),(IF(Planner!AT33="",1,0)),(IF(Planner!AS34="",1,0)),(IF(Planner!AR33="",1,0))))&gt;2,"E",(IF(Planner!AS32="","T","")&amp;(IF(Planner!AS34="","B",""))&amp;(IF(Planner!AR33="","L",""))&amp;(IF(Planner!AT33="","R","")))))))))</f>
        <v/>
      </c>
      <c r="DD40" s="94" t="str">
        <f>IF(Planner!AT33="","",IF(AND(Planner!AT32="",Planner!AT34="",Planner!AS33="",Planner!AU33=""),"S",IF(AND(Planner!AT32&lt;&gt;"",Planner!AU33&lt;&gt;"",Planner!AT34&lt;&gt;"",Planner!AS33&lt;&gt;""),"M",IF(AND(Planner!AT32&lt;&gt;"",Planner!AT34&lt;&gt;"",Planner!AS33="",Planner!AU33=""),"CL",IF(AND(Planner!AS33&lt;&gt;"",Planner!AU33&lt;&gt;"",Planner!AT32="",Planner!AT34=""),"RW",IF((SUM(IF(Planner!AT32="",1,0),(IF(Planner!AU33="",1,0)),(IF(Planner!AT34="",1,0)),(IF(Planner!AS33="",1,0))))&gt;2,"E",(IF(Planner!AT32="","T","")&amp;(IF(Planner!AT34="","B",""))&amp;(IF(Planner!AS33="","L",""))&amp;(IF(Planner!AU33="","R","")))))))))</f>
        <v/>
      </c>
      <c r="DE40" s="94" t="str">
        <f>IF(Planner!AU33="","",IF(AND(Planner!AU32="",Planner!AU34="",Planner!AT33="",Planner!AV33=""),"S",IF(AND(Planner!AU32&lt;&gt;"",Planner!AV33&lt;&gt;"",Planner!AU34&lt;&gt;"",Planner!AT33&lt;&gt;""),"M",IF(AND(Planner!AU32&lt;&gt;"",Planner!AU34&lt;&gt;"",Planner!AT33="",Planner!AV33=""),"CL",IF(AND(Planner!AT33&lt;&gt;"",Planner!AV33&lt;&gt;"",Planner!AU32="",Planner!AU34=""),"RW",IF((SUM(IF(Planner!AU32="",1,0),(IF(Planner!AV33="",1,0)),(IF(Planner!AU34="",1,0)),(IF(Planner!AT33="",1,0))))&gt;2,"E",(IF(Planner!AU32="","T","")&amp;(IF(Planner!AU34="","B",""))&amp;(IF(Planner!AT33="","L",""))&amp;(IF(Planner!AV33="","R","")))))))))</f>
        <v/>
      </c>
      <c r="DF40" s="94" t="str">
        <f>IF(Planner!AV33="","",IF(AND(Planner!AV32="",Planner!AV34="",Planner!AU33="",Planner!AW33=""),"S",IF(AND(Planner!AV32&lt;&gt;"",Planner!AW33&lt;&gt;"",Planner!AV34&lt;&gt;"",Planner!AU33&lt;&gt;""),"M",IF(AND(Planner!AV32&lt;&gt;"",Planner!AV34&lt;&gt;"",Planner!AU33="",Planner!AW33=""),"CL",IF(AND(Planner!AU33&lt;&gt;"",Planner!AW33&lt;&gt;"",Planner!AV32="",Planner!AV34=""),"RW",IF((SUM(IF(Planner!AV32="",1,0),(IF(Planner!AW33="",1,0)),(IF(Planner!AV34="",1,0)),(IF(Planner!AU33="",1,0))))&gt;2,"E",(IF(Planner!AV32="","T","")&amp;(IF(Planner!AV34="","B",""))&amp;(IF(Planner!AU33="","L",""))&amp;(IF(Planner!AW33="","R","")))))))))</f>
        <v/>
      </c>
      <c r="DG40" s="94" t="str">
        <f>IF(Planner!AW33="","",IF(AND(Planner!AW32="",Planner!AW34="",Planner!AV33="",Planner!AX33=""),"S",IF(AND(Planner!AW32&lt;&gt;"",Planner!AX33&lt;&gt;"",Planner!AW34&lt;&gt;"",Planner!AV33&lt;&gt;""),"M",IF(AND(Planner!AW32&lt;&gt;"",Planner!AW34&lt;&gt;"",Planner!AV33="",Planner!AX33=""),"CL",IF(AND(Planner!AV33&lt;&gt;"",Planner!AX33&lt;&gt;"",Planner!AW32="",Planner!AW34=""),"RW",IF((SUM(IF(Planner!AW32="",1,0),(IF(Planner!AX33="",1,0)),(IF(Planner!AW34="",1,0)),(IF(Planner!AV33="",1,0))))&gt;2,"E",(IF(Planner!AW32="","T","")&amp;(IF(Planner!AW34="","B",""))&amp;(IF(Planner!AV33="","L",""))&amp;(IF(Planner!AX33="","R","")))))))))</f>
        <v/>
      </c>
      <c r="DH40" s="94" t="str">
        <f>IF(Planner!AX33="","",IF(AND(Planner!AX32="",Planner!AX34="",Planner!AW33="",Planner!AY33=""),"S",IF(AND(Planner!AX32&lt;&gt;"",Planner!AY33&lt;&gt;"",Planner!AX34&lt;&gt;"",Planner!AW33&lt;&gt;""),"M",IF(AND(Planner!AX32&lt;&gt;"",Planner!AX34&lt;&gt;"",Planner!AW33="",Planner!AY33=""),"CL",IF(AND(Planner!AW33&lt;&gt;"",Planner!AY33&lt;&gt;"",Planner!AX32="",Planner!AX34=""),"RW",IF((SUM(IF(Planner!AX32="",1,0),(IF(Planner!AY33="",1,0)),(IF(Planner!AX34="",1,0)),(IF(Planner!AW33="",1,0))))&gt;2,"E",(IF(Planner!AX32="","T","")&amp;(IF(Planner!AX34="","B",""))&amp;(IF(Planner!AW33="","L",""))&amp;(IF(Planner!AY33="","R","")))))))))</f>
        <v/>
      </c>
      <c r="DI40" s="94" t="str">
        <f>IF(Planner!AY33="","",IF(AND(Planner!AY32="",Planner!AY34="",Planner!AX33="",Planner!AZ33=""),"S",IF(AND(Planner!AY32&lt;&gt;"",Planner!AZ33&lt;&gt;"",Planner!AY34&lt;&gt;"",Planner!AX33&lt;&gt;""),"M",IF(AND(Planner!AY32&lt;&gt;"",Planner!AY34&lt;&gt;"",Planner!AX33="",Planner!AZ33=""),"CL",IF(AND(Planner!AX33&lt;&gt;"",Planner!AZ33&lt;&gt;"",Planner!AY32="",Planner!AY34=""),"RW",IF((SUM(IF(Planner!AY32="",1,0),(IF(Planner!AZ33="",1,0)),(IF(Planner!AY34="",1,0)),(IF(Planner!AX33="",1,0))))&gt;2,"E",(IF(Planner!AY32="","T","")&amp;(IF(Planner!AY34="","B",""))&amp;(IF(Planner!AX33="","L",""))&amp;(IF(Planner!AZ33="","R","")))))))))</f>
        <v/>
      </c>
      <c r="DK40" s="94" t="str">
        <f t="shared" si="52"/>
        <v/>
      </c>
      <c r="DL40" s="94" t="str">
        <f t="shared" si="53"/>
        <v/>
      </c>
      <c r="DM40" s="94" t="str">
        <f t="shared" si="54"/>
        <v/>
      </c>
      <c r="DN40" s="94" t="str">
        <f t="shared" si="55"/>
        <v/>
      </c>
      <c r="DO40" s="94" t="str">
        <f t="shared" si="56"/>
        <v/>
      </c>
      <c r="DP40" s="94" t="str">
        <f t="shared" si="57"/>
        <v/>
      </c>
      <c r="DQ40" s="94" t="str">
        <f t="shared" si="58"/>
        <v/>
      </c>
      <c r="DR40" s="94" t="str">
        <f t="shared" si="59"/>
        <v/>
      </c>
      <c r="DS40" s="94" t="str">
        <f t="shared" si="60"/>
        <v/>
      </c>
      <c r="DT40" s="94" t="str">
        <f t="shared" si="61"/>
        <v/>
      </c>
      <c r="DU40" s="94" t="str">
        <f t="shared" si="62"/>
        <v/>
      </c>
      <c r="DV40" s="94" t="str">
        <f t="shared" si="63"/>
        <v/>
      </c>
      <c r="DW40" s="94" t="str">
        <f t="shared" si="64"/>
        <v/>
      </c>
      <c r="DX40" s="94" t="str">
        <f t="shared" si="65"/>
        <v/>
      </c>
      <c r="DY40" s="94" t="str">
        <f t="shared" si="66"/>
        <v/>
      </c>
      <c r="DZ40" s="94" t="str">
        <f t="shared" si="67"/>
        <v/>
      </c>
      <c r="EA40" s="94" t="str">
        <f t="shared" si="68"/>
        <v/>
      </c>
      <c r="EB40" s="94" t="str">
        <f t="shared" si="69"/>
        <v/>
      </c>
      <c r="EC40" s="94" t="str">
        <f t="shared" si="70"/>
        <v/>
      </c>
      <c r="ED40" s="94" t="str">
        <f t="shared" si="71"/>
        <v/>
      </c>
      <c r="EE40" s="94" t="str">
        <f t="shared" si="72"/>
        <v/>
      </c>
      <c r="EF40" s="94" t="str">
        <f t="shared" si="73"/>
        <v/>
      </c>
      <c r="EG40" s="94" t="str">
        <f t="shared" si="74"/>
        <v/>
      </c>
      <c r="EH40" s="94" t="str">
        <f t="shared" si="75"/>
        <v/>
      </c>
      <c r="EI40" s="94" t="str">
        <f t="shared" si="76"/>
        <v/>
      </c>
      <c r="EJ40" s="94" t="str">
        <f t="shared" si="77"/>
        <v/>
      </c>
      <c r="EK40" s="94" t="str">
        <f t="shared" si="78"/>
        <v/>
      </c>
      <c r="EL40" s="94" t="str">
        <f t="shared" si="79"/>
        <v/>
      </c>
      <c r="EM40" s="94" t="str">
        <f t="shared" si="80"/>
        <v/>
      </c>
      <c r="EN40" s="94" t="str">
        <f t="shared" si="81"/>
        <v/>
      </c>
      <c r="EO40" s="94" t="str">
        <f t="shared" si="82"/>
        <v/>
      </c>
      <c r="EP40" s="94" t="str">
        <f t="shared" si="83"/>
        <v/>
      </c>
      <c r="EQ40" s="94" t="str">
        <f t="shared" si="84"/>
        <v/>
      </c>
      <c r="ER40" s="94" t="str">
        <f t="shared" si="85"/>
        <v/>
      </c>
      <c r="ES40" s="94" t="str">
        <f t="shared" si="86"/>
        <v/>
      </c>
      <c r="ET40" s="94" t="str">
        <f t="shared" si="87"/>
        <v/>
      </c>
      <c r="EU40" s="94" t="str">
        <f t="shared" si="88"/>
        <v/>
      </c>
      <c r="EV40" s="94" t="str">
        <f t="shared" si="89"/>
        <v/>
      </c>
      <c r="EW40" s="94" t="str">
        <f t="shared" si="90"/>
        <v/>
      </c>
      <c r="EX40" s="94" t="str">
        <f t="shared" si="91"/>
        <v/>
      </c>
      <c r="EY40" s="94" t="str">
        <f t="shared" si="92"/>
        <v/>
      </c>
      <c r="EZ40" s="94" t="str">
        <f t="shared" si="93"/>
        <v/>
      </c>
      <c r="FA40" s="94" t="str">
        <f t="shared" si="94"/>
        <v/>
      </c>
      <c r="FB40" s="94" t="str">
        <f t="shared" si="95"/>
        <v/>
      </c>
      <c r="FC40" s="94" t="str">
        <f t="shared" si="96"/>
        <v/>
      </c>
      <c r="FD40" s="94" t="str">
        <f t="shared" si="97"/>
        <v/>
      </c>
      <c r="FE40" s="94" t="str">
        <f t="shared" si="98"/>
        <v/>
      </c>
      <c r="FF40" s="94" t="str">
        <f t="shared" si="99"/>
        <v/>
      </c>
      <c r="FG40" s="94" t="str">
        <f t="shared" si="100"/>
        <v/>
      </c>
      <c r="FH40" s="94" t="str">
        <f t="shared" si="101"/>
        <v/>
      </c>
    </row>
    <row r="41" spans="2:164" x14ac:dyDescent="0.25">
      <c r="B41" s="94" t="str">
        <f t="shared" si="2"/>
        <v/>
      </c>
      <c r="C41" s="94" t="str">
        <f t="shared" si="3"/>
        <v/>
      </c>
      <c r="D41" s="94" t="str">
        <f t="shared" si="4"/>
        <v/>
      </c>
      <c r="E41" s="94" t="str">
        <f t="shared" si="5"/>
        <v/>
      </c>
      <c r="F41" s="94" t="str">
        <f t="shared" si="6"/>
        <v/>
      </c>
      <c r="G41" s="94" t="str">
        <f t="shared" si="7"/>
        <v/>
      </c>
      <c r="H41" s="94" t="str">
        <f t="shared" si="8"/>
        <v/>
      </c>
      <c r="I41" s="94" t="str">
        <f t="shared" si="9"/>
        <v/>
      </c>
      <c r="J41" s="94" t="str">
        <f t="shared" si="10"/>
        <v/>
      </c>
      <c r="K41" s="94" t="str">
        <f t="shared" si="11"/>
        <v/>
      </c>
      <c r="L41" s="94" t="str">
        <f t="shared" si="12"/>
        <v/>
      </c>
      <c r="M41" s="94" t="str">
        <f t="shared" si="13"/>
        <v/>
      </c>
      <c r="N41" s="94" t="str">
        <f t="shared" si="14"/>
        <v/>
      </c>
      <c r="O41" s="94" t="str">
        <f t="shared" si="15"/>
        <v/>
      </c>
      <c r="P41" s="94" t="str">
        <f t="shared" si="16"/>
        <v/>
      </c>
      <c r="Q41" s="94" t="str">
        <f t="shared" si="17"/>
        <v/>
      </c>
      <c r="R41" s="94" t="str">
        <f t="shared" si="18"/>
        <v/>
      </c>
      <c r="S41" s="94" t="str">
        <f t="shared" si="19"/>
        <v/>
      </c>
      <c r="T41" s="94" t="str">
        <f t="shared" si="20"/>
        <v/>
      </c>
      <c r="U41" s="94" t="str">
        <f t="shared" si="21"/>
        <v/>
      </c>
      <c r="V41" s="94" t="str">
        <f t="shared" si="22"/>
        <v/>
      </c>
      <c r="W41" s="94" t="str">
        <f t="shared" si="23"/>
        <v/>
      </c>
      <c r="X41" s="94" t="str">
        <f t="shared" si="24"/>
        <v/>
      </c>
      <c r="Y41" s="94" t="str">
        <f t="shared" si="25"/>
        <v/>
      </c>
      <c r="Z41" s="94" t="str">
        <f t="shared" si="26"/>
        <v/>
      </c>
      <c r="AA41" s="94" t="str">
        <f t="shared" si="27"/>
        <v/>
      </c>
      <c r="AB41" s="94" t="str">
        <f t="shared" si="28"/>
        <v/>
      </c>
      <c r="AC41" s="94" t="str">
        <f t="shared" si="29"/>
        <v/>
      </c>
      <c r="AD41" s="94" t="str">
        <f t="shared" si="30"/>
        <v/>
      </c>
      <c r="AE41" s="94" t="str">
        <f t="shared" si="31"/>
        <v/>
      </c>
      <c r="AF41" s="94" t="str">
        <f t="shared" si="32"/>
        <v/>
      </c>
      <c r="AG41" s="94" t="str">
        <f t="shared" si="33"/>
        <v/>
      </c>
      <c r="AH41" s="94" t="str">
        <f t="shared" si="34"/>
        <v/>
      </c>
      <c r="AI41" s="94" t="str">
        <f t="shared" si="35"/>
        <v/>
      </c>
      <c r="AJ41" s="94" t="str">
        <f t="shared" si="36"/>
        <v/>
      </c>
      <c r="AK41" s="94" t="str">
        <f t="shared" si="37"/>
        <v/>
      </c>
      <c r="AL41" s="94" t="str">
        <f t="shared" si="38"/>
        <v/>
      </c>
      <c r="AM41" s="94" t="str">
        <f t="shared" si="39"/>
        <v/>
      </c>
      <c r="AN41" s="94" t="str">
        <f t="shared" si="40"/>
        <v/>
      </c>
      <c r="AO41" s="94" t="str">
        <f t="shared" si="41"/>
        <v/>
      </c>
      <c r="AP41" s="94" t="str">
        <f t="shared" si="42"/>
        <v/>
      </c>
      <c r="AQ41" s="94" t="str">
        <f t="shared" si="43"/>
        <v/>
      </c>
      <c r="AR41" s="94" t="str">
        <f t="shared" si="44"/>
        <v/>
      </c>
      <c r="AS41" s="94" t="str">
        <f t="shared" si="45"/>
        <v/>
      </c>
      <c r="AT41" s="94" t="str">
        <f t="shared" si="46"/>
        <v/>
      </c>
      <c r="AU41" s="94" t="str">
        <f t="shared" si="47"/>
        <v/>
      </c>
      <c r="AV41" s="94" t="str">
        <f t="shared" si="48"/>
        <v/>
      </c>
      <c r="AW41" s="94" t="str">
        <f t="shared" si="49"/>
        <v/>
      </c>
      <c r="AX41" s="94" t="str">
        <f t="shared" si="50"/>
        <v/>
      </c>
      <c r="AY41" s="94" t="str">
        <f t="shared" si="51"/>
        <v/>
      </c>
      <c r="AZ41" s="1"/>
      <c r="BA41" s="1"/>
      <c r="BB41" s="1"/>
      <c r="BL41" s="94" t="str">
        <f>IF(Planner!B34="","",IF(AND(Planner!B33="",Planner!B35="",Planner!A34="",Planner!C34=""),"S",IF(AND(Planner!B33&lt;&gt;"",Planner!C34&lt;&gt;"",Planner!B35&lt;&gt;"",Planner!A34&lt;&gt;""),"M",IF(AND(Planner!B33&lt;&gt;"",Planner!B35&lt;&gt;"",Planner!A34="",Planner!C34=""),"CL",IF(AND(Planner!A34&lt;&gt;"",Planner!C34&lt;&gt;"",Planner!B33="",Planner!B35=""),"RW",IF((SUM(IF(Planner!B33="",1,0),(IF(Planner!C34="",1,0)),(IF(Planner!B35="",1,0)),(IF(Planner!A34="",1,0))))&gt;2,"E",(IF(Planner!B33="","T","")&amp;(IF(Planner!B35="","B",""))&amp;(IF(Planner!A34="","L",""))&amp;(IF(Planner!C34="","R","")))))))))</f>
        <v/>
      </c>
      <c r="BM41" s="94" t="str">
        <f>IF(Planner!C34="","",IF(AND(Planner!C33="",Planner!C35="",Planner!B34="",Planner!D34=""),"S",IF(AND(Planner!C33&lt;&gt;"",Planner!D34&lt;&gt;"",Planner!C35&lt;&gt;"",Planner!B34&lt;&gt;""),"M",IF(AND(Planner!C33&lt;&gt;"",Planner!C35&lt;&gt;"",Planner!B34="",Planner!D34=""),"CL",IF(AND(Planner!B34&lt;&gt;"",Planner!D34&lt;&gt;"",Planner!C33="",Planner!C35=""),"RW",IF((SUM(IF(Planner!C33="",1,0),(IF(Planner!D34="",1,0)),(IF(Planner!C35="",1,0)),(IF(Planner!B34="",1,0))))&gt;2,"E",(IF(Planner!C33="","T","")&amp;(IF(Planner!C35="","B",""))&amp;(IF(Planner!B34="","L",""))&amp;(IF(Planner!D34="","R","")))))))))</f>
        <v/>
      </c>
      <c r="BN41" s="94" t="str">
        <f>IF(Planner!D34="","",IF(AND(Planner!D33="",Planner!D35="",Planner!C34="",Planner!E34=""),"S",IF(AND(Planner!D33&lt;&gt;"",Planner!E34&lt;&gt;"",Planner!D35&lt;&gt;"",Planner!C34&lt;&gt;""),"M",IF(AND(Planner!D33&lt;&gt;"",Planner!D35&lt;&gt;"",Planner!C34="",Planner!E34=""),"CL",IF(AND(Planner!C34&lt;&gt;"",Planner!E34&lt;&gt;"",Planner!D33="",Planner!D35=""),"RW",IF((SUM(IF(Planner!D33="",1,0),(IF(Planner!E34="",1,0)),(IF(Planner!D35="",1,0)),(IF(Planner!C34="",1,0))))&gt;2,"E",(IF(Planner!D33="","T","")&amp;(IF(Planner!D35="","B",""))&amp;(IF(Planner!C34="","L",""))&amp;(IF(Planner!E34="","R","")))))))))</f>
        <v/>
      </c>
      <c r="BO41" s="94" t="str">
        <f>IF(Planner!E34="","",IF(AND(Planner!E33="",Planner!E35="",Planner!D34="",Planner!F34=""),"S",IF(AND(Planner!E33&lt;&gt;"",Planner!F34&lt;&gt;"",Planner!E35&lt;&gt;"",Planner!D34&lt;&gt;""),"M",IF(AND(Planner!E33&lt;&gt;"",Planner!E35&lt;&gt;"",Planner!D34="",Planner!F34=""),"CL",IF(AND(Planner!D34&lt;&gt;"",Planner!F34&lt;&gt;"",Planner!E33="",Planner!E35=""),"RW",IF((SUM(IF(Planner!E33="",1,0),(IF(Planner!F34="",1,0)),(IF(Planner!E35="",1,0)),(IF(Planner!D34="",1,0))))&gt;2,"E",(IF(Planner!E33="","T","")&amp;(IF(Planner!E35="","B",""))&amp;(IF(Planner!D34="","L",""))&amp;(IF(Planner!F34="","R","")))))))))</f>
        <v/>
      </c>
      <c r="BP41" s="94" t="str">
        <f>IF(Planner!F34="","",IF(AND(Planner!F33="",Planner!F35="",Planner!E34="",Planner!G34=""),"S",IF(AND(Planner!F33&lt;&gt;"",Planner!G34&lt;&gt;"",Planner!F35&lt;&gt;"",Planner!E34&lt;&gt;""),"M",IF(AND(Planner!F33&lt;&gt;"",Planner!F35&lt;&gt;"",Planner!E34="",Planner!G34=""),"CL",IF(AND(Planner!E34&lt;&gt;"",Planner!G34&lt;&gt;"",Planner!F33="",Planner!F35=""),"RW",IF((SUM(IF(Planner!F33="",1,0),(IF(Planner!G34="",1,0)),(IF(Planner!F35="",1,0)),(IF(Planner!E34="",1,0))))&gt;2,"E",(IF(Planner!F33="","T","")&amp;(IF(Planner!F35="","B",""))&amp;(IF(Planner!E34="","L",""))&amp;(IF(Planner!G34="","R","")))))))))</f>
        <v/>
      </c>
      <c r="BQ41" s="94" t="str">
        <f>IF(Planner!G34="","",IF(AND(Planner!G33="",Planner!G35="",Planner!F34="",Planner!H34=""),"S",IF(AND(Planner!G33&lt;&gt;"",Planner!H34&lt;&gt;"",Planner!G35&lt;&gt;"",Planner!F34&lt;&gt;""),"M",IF(AND(Planner!G33&lt;&gt;"",Planner!G35&lt;&gt;"",Planner!F34="",Planner!H34=""),"CL",IF(AND(Planner!F34&lt;&gt;"",Planner!H34&lt;&gt;"",Planner!G33="",Planner!G35=""),"RW",IF((SUM(IF(Planner!G33="",1,0),(IF(Planner!H34="",1,0)),(IF(Planner!G35="",1,0)),(IF(Planner!F34="",1,0))))&gt;2,"E",(IF(Planner!G33="","T","")&amp;(IF(Planner!G35="","B",""))&amp;(IF(Planner!F34="","L",""))&amp;(IF(Planner!H34="","R","")))))))))</f>
        <v/>
      </c>
      <c r="BR41" s="94" t="str">
        <f>IF(Planner!H34="","",IF(AND(Planner!H33="",Planner!H35="",Planner!G34="",Planner!I34=""),"S",IF(AND(Planner!H33&lt;&gt;"",Planner!I34&lt;&gt;"",Planner!H35&lt;&gt;"",Planner!G34&lt;&gt;""),"M",IF(AND(Planner!H33&lt;&gt;"",Planner!H35&lt;&gt;"",Planner!G34="",Planner!I34=""),"CL",IF(AND(Planner!G34&lt;&gt;"",Planner!I34&lt;&gt;"",Planner!H33="",Planner!H35=""),"RW",IF((SUM(IF(Planner!H33="",1,0),(IF(Planner!I34="",1,0)),(IF(Planner!H35="",1,0)),(IF(Planner!G34="",1,0))))&gt;2,"E",(IF(Planner!H33="","T","")&amp;(IF(Planner!H35="","B",""))&amp;(IF(Planner!G34="","L",""))&amp;(IF(Planner!I34="","R","")))))))))</f>
        <v/>
      </c>
      <c r="BS41" s="94" t="str">
        <f>IF(Planner!I34="","",IF(AND(Planner!I33="",Planner!I35="",Planner!H34="",Planner!J34=""),"S",IF(AND(Planner!I33&lt;&gt;"",Planner!J34&lt;&gt;"",Planner!I35&lt;&gt;"",Planner!H34&lt;&gt;""),"M",IF(AND(Planner!I33&lt;&gt;"",Planner!I35&lt;&gt;"",Planner!H34="",Planner!J34=""),"CL",IF(AND(Planner!H34&lt;&gt;"",Planner!J34&lt;&gt;"",Planner!I33="",Planner!I35=""),"RW",IF((SUM(IF(Planner!I33="",1,0),(IF(Planner!J34="",1,0)),(IF(Planner!I35="",1,0)),(IF(Planner!H34="",1,0))))&gt;2,"E",(IF(Planner!I33="","T","")&amp;(IF(Planner!I35="","B",""))&amp;(IF(Planner!H34="","L",""))&amp;(IF(Planner!J34="","R","")))))))))</f>
        <v/>
      </c>
      <c r="BT41" s="94" t="str">
        <f>IF(Planner!J34="","",IF(AND(Planner!J33="",Planner!J35="",Planner!I34="",Planner!K34=""),"S",IF(AND(Planner!J33&lt;&gt;"",Planner!K34&lt;&gt;"",Planner!J35&lt;&gt;"",Planner!I34&lt;&gt;""),"M",IF(AND(Planner!J33&lt;&gt;"",Planner!J35&lt;&gt;"",Planner!I34="",Planner!K34=""),"CL",IF(AND(Planner!I34&lt;&gt;"",Planner!K34&lt;&gt;"",Planner!J33="",Planner!J35=""),"RW",IF((SUM(IF(Planner!J33="",1,0),(IF(Planner!K34="",1,0)),(IF(Planner!J35="",1,0)),(IF(Planner!I34="",1,0))))&gt;2,"E",(IF(Planner!J33="","T","")&amp;(IF(Planner!J35="","B",""))&amp;(IF(Planner!I34="","L",""))&amp;(IF(Planner!K34="","R","")))))))))</f>
        <v/>
      </c>
      <c r="BU41" s="94" t="str">
        <f>IF(Planner!K34="","",IF(AND(Planner!K33="",Planner!K35="",Planner!J34="",Planner!L34=""),"S",IF(AND(Planner!K33&lt;&gt;"",Planner!L34&lt;&gt;"",Planner!K35&lt;&gt;"",Planner!J34&lt;&gt;""),"M",IF(AND(Planner!K33&lt;&gt;"",Planner!K35&lt;&gt;"",Planner!J34="",Planner!L34=""),"CL",IF(AND(Planner!J34&lt;&gt;"",Planner!L34&lt;&gt;"",Planner!K33="",Planner!K35=""),"RW",IF((SUM(IF(Planner!K33="",1,0),(IF(Planner!L34="",1,0)),(IF(Planner!K35="",1,0)),(IF(Planner!J34="",1,0))))&gt;2,"E",(IF(Planner!K33="","T","")&amp;(IF(Planner!K35="","B",""))&amp;(IF(Planner!J34="","L",""))&amp;(IF(Planner!L34="","R","")))))))))</f>
        <v/>
      </c>
      <c r="BV41" s="94" t="str">
        <f>IF(Planner!L34="","",IF(AND(Planner!L33="",Planner!L35="",Planner!K34="",Planner!M34=""),"S",IF(AND(Planner!L33&lt;&gt;"",Planner!M34&lt;&gt;"",Planner!L35&lt;&gt;"",Planner!K34&lt;&gt;""),"M",IF(AND(Planner!L33&lt;&gt;"",Planner!L35&lt;&gt;"",Planner!K34="",Planner!M34=""),"CL",IF(AND(Planner!K34&lt;&gt;"",Planner!M34&lt;&gt;"",Planner!L33="",Planner!L35=""),"RW",IF((SUM(IF(Planner!L33="",1,0),(IF(Planner!M34="",1,0)),(IF(Planner!L35="",1,0)),(IF(Planner!K34="",1,0))))&gt;2,"E",(IF(Planner!L33="","T","")&amp;(IF(Planner!L35="","B",""))&amp;(IF(Planner!K34="","L",""))&amp;(IF(Planner!M34="","R","")))))))))</f>
        <v/>
      </c>
      <c r="BW41" s="94" t="str">
        <f>IF(Planner!M34="","",IF(AND(Planner!M33="",Planner!M35="",Planner!L34="",Planner!N34=""),"S",IF(AND(Planner!M33&lt;&gt;"",Planner!N34&lt;&gt;"",Planner!M35&lt;&gt;"",Planner!L34&lt;&gt;""),"M",IF(AND(Planner!M33&lt;&gt;"",Planner!M35&lt;&gt;"",Planner!L34="",Planner!N34=""),"CL",IF(AND(Planner!L34&lt;&gt;"",Planner!N34&lt;&gt;"",Planner!M33="",Planner!M35=""),"RW",IF((SUM(IF(Planner!M33="",1,0),(IF(Planner!N34="",1,0)),(IF(Planner!M35="",1,0)),(IF(Planner!L34="",1,0))))&gt;2,"E",(IF(Planner!M33="","T","")&amp;(IF(Planner!M35="","B",""))&amp;(IF(Planner!L34="","L",""))&amp;(IF(Planner!N34="","R","")))))))))</f>
        <v/>
      </c>
      <c r="BX41" s="94" t="str">
        <f>IF(Planner!N34="","",IF(AND(Planner!N33="",Planner!N35="",Planner!M34="",Planner!O34=""),"S",IF(AND(Planner!N33&lt;&gt;"",Planner!O34&lt;&gt;"",Planner!N35&lt;&gt;"",Planner!M34&lt;&gt;""),"M",IF(AND(Planner!N33&lt;&gt;"",Planner!N35&lt;&gt;"",Planner!M34="",Planner!O34=""),"CL",IF(AND(Planner!M34&lt;&gt;"",Planner!O34&lt;&gt;"",Planner!N33="",Planner!N35=""),"RW",IF((SUM(IF(Planner!N33="",1,0),(IF(Planner!O34="",1,0)),(IF(Planner!N35="",1,0)),(IF(Planner!M34="",1,0))))&gt;2,"E",(IF(Planner!N33="","T","")&amp;(IF(Planner!N35="","B",""))&amp;(IF(Planner!M34="","L",""))&amp;(IF(Planner!O34="","R","")))))))))</f>
        <v/>
      </c>
      <c r="BY41" s="94" t="str">
        <f>IF(Planner!O34="","",IF(AND(Planner!O33="",Planner!O35="",Planner!N34="",Planner!P34=""),"S",IF(AND(Planner!O33&lt;&gt;"",Planner!P34&lt;&gt;"",Planner!O35&lt;&gt;"",Planner!N34&lt;&gt;""),"M",IF(AND(Planner!O33&lt;&gt;"",Planner!O35&lt;&gt;"",Planner!N34="",Planner!P34=""),"CL",IF(AND(Planner!N34&lt;&gt;"",Planner!P34&lt;&gt;"",Planner!O33="",Planner!O35=""),"RW",IF((SUM(IF(Planner!O33="",1,0),(IF(Planner!P34="",1,0)),(IF(Planner!O35="",1,0)),(IF(Planner!N34="",1,0))))&gt;2,"E",(IF(Planner!O33="","T","")&amp;(IF(Planner!O35="","B",""))&amp;(IF(Planner!N34="","L",""))&amp;(IF(Planner!P34="","R","")))))))))</f>
        <v/>
      </c>
      <c r="BZ41" s="94" t="str">
        <f>IF(Planner!P34="","",IF(AND(Planner!P33="",Planner!P35="",Planner!O34="",Planner!Q34=""),"S",IF(AND(Planner!P33&lt;&gt;"",Planner!Q34&lt;&gt;"",Planner!P35&lt;&gt;"",Planner!O34&lt;&gt;""),"M",IF(AND(Planner!P33&lt;&gt;"",Planner!P35&lt;&gt;"",Planner!O34="",Planner!Q34=""),"CL",IF(AND(Planner!O34&lt;&gt;"",Planner!Q34&lt;&gt;"",Planner!P33="",Planner!P35=""),"RW",IF((SUM(IF(Planner!P33="",1,0),(IF(Planner!Q34="",1,0)),(IF(Planner!P35="",1,0)),(IF(Planner!O34="",1,0))))&gt;2,"E",(IF(Planner!P33="","T","")&amp;(IF(Planner!P35="","B",""))&amp;(IF(Planner!O34="","L",""))&amp;(IF(Planner!Q34="","R","")))))))))</f>
        <v/>
      </c>
      <c r="CA41" s="94" t="str">
        <f>IF(Planner!Q34="","",IF(AND(Planner!Q33="",Planner!Q35="",Planner!P34="",Planner!R34=""),"S",IF(AND(Planner!Q33&lt;&gt;"",Planner!R34&lt;&gt;"",Planner!Q35&lt;&gt;"",Planner!P34&lt;&gt;""),"M",IF(AND(Planner!Q33&lt;&gt;"",Planner!Q35&lt;&gt;"",Planner!P34="",Planner!R34=""),"CL",IF(AND(Planner!P34&lt;&gt;"",Planner!R34&lt;&gt;"",Planner!Q33="",Planner!Q35=""),"RW",IF((SUM(IF(Planner!Q33="",1,0),(IF(Planner!R34="",1,0)),(IF(Planner!Q35="",1,0)),(IF(Planner!P34="",1,0))))&gt;2,"E",(IF(Planner!Q33="","T","")&amp;(IF(Planner!Q35="","B",""))&amp;(IF(Planner!P34="","L",""))&amp;(IF(Planner!R34="","R","")))))))))</f>
        <v/>
      </c>
      <c r="CB41" s="94" t="str">
        <f>IF(Planner!R34="","",IF(AND(Planner!R33="",Planner!R35="",Planner!Q34="",Planner!S34=""),"S",IF(AND(Planner!R33&lt;&gt;"",Planner!S34&lt;&gt;"",Planner!R35&lt;&gt;"",Planner!Q34&lt;&gt;""),"M",IF(AND(Planner!R33&lt;&gt;"",Planner!R35&lt;&gt;"",Planner!Q34="",Planner!S34=""),"CL",IF(AND(Planner!Q34&lt;&gt;"",Planner!S34&lt;&gt;"",Planner!R33="",Planner!R35=""),"RW",IF((SUM(IF(Planner!R33="",1,0),(IF(Planner!S34="",1,0)),(IF(Planner!R35="",1,0)),(IF(Planner!Q34="",1,0))))&gt;2,"E",(IF(Planner!R33="","T","")&amp;(IF(Planner!R35="","B",""))&amp;(IF(Planner!Q34="","L",""))&amp;(IF(Planner!S34="","R","")))))))))</f>
        <v/>
      </c>
      <c r="CC41" s="94" t="str">
        <f>IF(Planner!S34="","",IF(AND(Planner!S33="",Planner!S35="",Planner!R34="",Planner!T34=""),"S",IF(AND(Planner!S33&lt;&gt;"",Planner!T34&lt;&gt;"",Planner!S35&lt;&gt;"",Planner!R34&lt;&gt;""),"M",IF(AND(Planner!S33&lt;&gt;"",Planner!S35&lt;&gt;"",Planner!R34="",Planner!T34=""),"CL",IF(AND(Planner!R34&lt;&gt;"",Planner!T34&lt;&gt;"",Planner!S33="",Planner!S35=""),"RW",IF((SUM(IF(Planner!S33="",1,0),(IF(Planner!T34="",1,0)),(IF(Planner!S35="",1,0)),(IF(Planner!R34="",1,0))))&gt;2,"E",(IF(Planner!S33="","T","")&amp;(IF(Planner!S35="","B",""))&amp;(IF(Planner!R34="","L",""))&amp;(IF(Planner!T34="","R","")))))))))</f>
        <v/>
      </c>
      <c r="CD41" s="94" t="str">
        <f>IF(Planner!T34="","",IF(AND(Planner!T33="",Planner!T35="",Planner!S34="",Planner!U34=""),"S",IF(AND(Planner!T33&lt;&gt;"",Planner!U34&lt;&gt;"",Planner!T35&lt;&gt;"",Planner!S34&lt;&gt;""),"M",IF(AND(Planner!T33&lt;&gt;"",Planner!T35&lt;&gt;"",Planner!S34="",Planner!U34=""),"CL",IF(AND(Planner!S34&lt;&gt;"",Planner!U34&lt;&gt;"",Planner!T33="",Planner!T35=""),"RW",IF((SUM(IF(Planner!T33="",1,0),(IF(Planner!U34="",1,0)),(IF(Planner!T35="",1,0)),(IF(Planner!S34="",1,0))))&gt;2,"E",(IF(Planner!T33="","T","")&amp;(IF(Planner!T35="","B",""))&amp;(IF(Planner!S34="","L",""))&amp;(IF(Planner!U34="","R","")))))))))</f>
        <v/>
      </c>
      <c r="CE41" s="94" t="str">
        <f>IF(Planner!U34="","",IF(AND(Planner!U33="",Planner!U35="",Planner!T34="",Planner!V34=""),"S",IF(AND(Planner!U33&lt;&gt;"",Planner!V34&lt;&gt;"",Planner!U35&lt;&gt;"",Planner!T34&lt;&gt;""),"M",IF(AND(Planner!U33&lt;&gt;"",Planner!U35&lt;&gt;"",Planner!T34="",Planner!V34=""),"CL",IF(AND(Planner!T34&lt;&gt;"",Planner!V34&lt;&gt;"",Planner!U33="",Planner!U35=""),"RW",IF((SUM(IF(Planner!U33="",1,0),(IF(Planner!V34="",1,0)),(IF(Planner!U35="",1,0)),(IF(Planner!T34="",1,0))))&gt;2,"E",(IF(Planner!U33="","T","")&amp;(IF(Planner!U35="","B",""))&amp;(IF(Planner!T34="","L",""))&amp;(IF(Planner!V34="","R","")))))))))</f>
        <v/>
      </c>
      <c r="CF41" s="94" t="str">
        <f>IF(Planner!V34="","",IF(AND(Planner!V33="",Planner!V35="",Planner!U34="",Planner!W34=""),"S",IF(AND(Planner!V33&lt;&gt;"",Planner!W34&lt;&gt;"",Planner!V35&lt;&gt;"",Planner!U34&lt;&gt;""),"M",IF(AND(Planner!V33&lt;&gt;"",Planner!V35&lt;&gt;"",Planner!U34="",Planner!W34=""),"CL",IF(AND(Planner!U34&lt;&gt;"",Planner!W34&lt;&gt;"",Planner!V33="",Planner!V35=""),"RW",IF((SUM(IF(Planner!V33="",1,0),(IF(Planner!W34="",1,0)),(IF(Planner!V35="",1,0)),(IF(Planner!U34="",1,0))))&gt;2,"E",(IF(Planner!V33="","T","")&amp;(IF(Planner!V35="","B",""))&amp;(IF(Planner!U34="","L",""))&amp;(IF(Planner!W34="","R","")))))))))</f>
        <v/>
      </c>
      <c r="CG41" s="94" t="str">
        <f>IF(Planner!W34="","",IF(AND(Planner!W33="",Planner!W35="",Planner!V34="",Planner!X34=""),"S",IF(AND(Planner!W33&lt;&gt;"",Planner!X34&lt;&gt;"",Planner!W35&lt;&gt;"",Planner!V34&lt;&gt;""),"M",IF(AND(Planner!W33&lt;&gt;"",Planner!W35&lt;&gt;"",Planner!V34="",Planner!X34=""),"CL",IF(AND(Planner!V34&lt;&gt;"",Planner!X34&lt;&gt;"",Planner!W33="",Planner!W35=""),"RW",IF((SUM(IF(Planner!W33="",1,0),(IF(Planner!X34="",1,0)),(IF(Planner!W35="",1,0)),(IF(Planner!V34="",1,0))))&gt;2,"E",(IF(Planner!W33="","T","")&amp;(IF(Planner!W35="","B",""))&amp;(IF(Planner!V34="","L",""))&amp;(IF(Planner!X34="","R","")))))))))</f>
        <v/>
      </c>
      <c r="CH41" s="94" t="str">
        <f>IF(Planner!X34="","",IF(AND(Planner!X33="",Planner!X35="",Planner!W34="",Planner!Y34=""),"S",IF(AND(Planner!X33&lt;&gt;"",Planner!Y34&lt;&gt;"",Planner!X35&lt;&gt;"",Planner!W34&lt;&gt;""),"M",IF(AND(Planner!X33&lt;&gt;"",Planner!X35&lt;&gt;"",Planner!W34="",Planner!Y34=""),"CL",IF(AND(Planner!W34&lt;&gt;"",Planner!Y34&lt;&gt;"",Planner!X33="",Planner!X35=""),"RW",IF((SUM(IF(Planner!X33="",1,0),(IF(Planner!Y34="",1,0)),(IF(Planner!X35="",1,0)),(IF(Planner!W34="",1,0))))&gt;2,"E",(IF(Planner!X33="","T","")&amp;(IF(Planner!X35="","B",""))&amp;(IF(Planner!W34="","L",""))&amp;(IF(Planner!Y34="","R","")))))))))</f>
        <v/>
      </c>
      <c r="CI41" s="94" t="str">
        <f>IF(Planner!Y34="","",IF(AND(Planner!Y33="",Planner!Y35="",Planner!X34="",Planner!Z34=""),"S",IF(AND(Planner!Y33&lt;&gt;"",Planner!Z34&lt;&gt;"",Planner!Y35&lt;&gt;"",Planner!X34&lt;&gt;""),"M",IF(AND(Planner!Y33&lt;&gt;"",Planner!Y35&lt;&gt;"",Planner!X34="",Planner!Z34=""),"CL",IF(AND(Planner!X34&lt;&gt;"",Planner!Z34&lt;&gt;"",Planner!Y33="",Planner!Y35=""),"RW",IF((SUM(IF(Planner!Y33="",1,0),(IF(Planner!Z34="",1,0)),(IF(Planner!Y35="",1,0)),(IF(Planner!X34="",1,0))))&gt;2,"E",(IF(Planner!Y33="","T","")&amp;(IF(Planner!Y35="","B",""))&amp;(IF(Planner!X34="","L",""))&amp;(IF(Planner!Z34="","R","")))))))))</f>
        <v/>
      </c>
      <c r="CJ41" s="94" t="str">
        <f>IF(Planner!Z34="","",IF(AND(Planner!Z33="",Planner!Z35="",Planner!Y34="",Planner!AA34=""),"S",IF(AND(Planner!Z33&lt;&gt;"",Planner!AA34&lt;&gt;"",Planner!Z35&lt;&gt;"",Planner!Y34&lt;&gt;""),"M",IF(AND(Planner!Z33&lt;&gt;"",Planner!Z35&lt;&gt;"",Planner!Y34="",Planner!AA34=""),"CL",IF(AND(Planner!Y34&lt;&gt;"",Planner!AA34&lt;&gt;"",Planner!Z33="",Planner!Z35=""),"RW",IF((SUM(IF(Planner!Z33="",1,0),(IF(Planner!AA34="",1,0)),(IF(Planner!Z35="",1,0)),(IF(Planner!Y34="",1,0))))&gt;2,"E",(IF(Planner!Z33="","T","")&amp;(IF(Planner!Z35="","B",""))&amp;(IF(Planner!Y34="","L",""))&amp;(IF(Planner!AA34="","R","")))))))))</f>
        <v/>
      </c>
      <c r="CK41" s="94" t="str">
        <f>IF(Planner!AA34="","",IF(AND(Planner!AA33="",Planner!AA35="",Planner!Z34="",Planner!AB34=""),"S",IF(AND(Planner!AA33&lt;&gt;"",Planner!AB34&lt;&gt;"",Planner!AA35&lt;&gt;"",Planner!Z34&lt;&gt;""),"M",IF(AND(Planner!AA33&lt;&gt;"",Planner!AA35&lt;&gt;"",Planner!Z34="",Planner!AB34=""),"CL",IF(AND(Planner!Z34&lt;&gt;"",Planner!AB34&lt;&gt;"",Planner!AA33="",Planner!AA35=""),"RW",IF((SUM(IF(Planner!AA33="",1,0),(IF(Planner!AB34="",1,0)),(IF(Planner!AA35="",1,0)),(IF(Planner!Z34="",1,0))))&gt;2,"E",(IF(Planner!AA33="","T","")&amp;(IF(Planner!AA35="","B",""))&amp;(IF(Planner!Z34="","L",""))&amp;(IF(Planner!AB34="","R","")))))))))</f>
        <v/>
      </c>
      <c r="CL41" s="94" t="str">
        <f>IF(Planner!AB34="","",IF(AND(Planner!AB33="",Planner!AB35="",Planner!AA34="",Planner!AC34=""),"S",IF(AND(Planner!AB33&lt;&gt;"",Planner!AC34&lt;&gt;"",Planner!AB35&lt;&gt;"",Planner!AA34&lt;&gt;""),"M",IF(AND(Planner!AB33&lt;&gt;"",Planner!AB35&lt;&gt;"",Planner!AA34="",Planner!AC34=""),"CL",IF(AND(Planner!AA34&lt;&gt;"",Planner!AC34&lt;&gt;"",Planner!AB33="",Planner!AB35=""),"RW",IF((SUM(IF(Planner!AB33="",1,0),(IF(Planner!AC34="",1,0)),(IF(Planner!AB35="",1,0)),(IF(Planner!AA34="",1,0))))&gt;2,"E",(IF(Planner!AB33="","T","")&amp;(IF(Planner!AB35="","B",""))&amp;(IF(Planner!AA34="","L",""))&amp;(IF(Planner!AC34="","R","")))))))))</f>
        <v/>
      </c>
      <c r="CM41" s="94" t="str">
        <f>IF(Planner!AC34="","",IF(AND(Planner!AC33="",Planner!AC35="",Planner!AB34="",Planner!AD34=""),"S",IF(AND(Planner!AC33&lt;&gt;"",Planner!AD34&lt;&gt;"",Planner!AC35&lt;&gt;"",Planner!AB34&lt;&gt;""),"M",IF(AND(Planner!AC33&lt;&gt;"",Planner!AC35&lt;&gt;"",Planner!AB34="",Planner!AD34=""),"CL",IF(AND(Planner!AB34&lt;&gt;"",Planner!AD34&lt;&gt;"",Planner!AC33="",Planner!AC35=""),"RW",IF((SUM(IF(Planner!AC33="",1,0),(IF(Planner!AD34="",1,0)),(IF(Planner!AC35="",1,0)),(IF(Planner!AB34="",1,0))))&gt;2,"E",(IF(Planner!AC33="","T","")&amp;(IF(Planner!AC35="","B",""))&amp;(IF(Planner!AB34="","L",""))&amp;(IF(Planner!AD34="","R","")))))))))</f>
        <v/>
      </c>
      <c r="CN41" s="94" t="str">
        <f>IF(Planner!AD34="","",IF(AND(Planner!AD33="",Planner!AD35="",Planner!AC34="",Planner!AE34=""),"S",IF(AND(Planner!AD33&lt;&gt;"",Planner!AE34&lt;&gt;"",Planner!AD35&lt;&gt;"",Planner!AC34&lt;&gt;""),"M",IF(AND(Planner!AD33&lt;&gt;"",Planner!AD35&lt;&gt;"",Planner!AC34="",Planner!AE34=""),"CL",IF(AND(Planner!AC34&lt;&gt;"",Planner!AE34&lt;&gt;"",Planner!AD33="",Planner!AD35=""),"RW",IF((SUM(IF(Planner!AD33="",1,0),(IF(Planner!AE34="",1,0)),(IF(Planner!AD35="",1,0)),(IF(Planner!AC34="",1,0))))&gt;2,"E",(IF(Planner!AD33="","T","")&amp;(IF(Planner!AD35="","B",""))&amp;(IF(Planner!AC34="","L",""))&amp;(IF(Planner!AE34="","R","")))))))))</f>
        <v/>
      </c>
      <c r="CO41" s="94" t="str">
        <f>IF(Planner!AE34="","",IF(AND(Planner!AE33="",Planner!AE35="",Planner!AD34="",Planner!AF34=""),"S",IF(AND(Planner!AE33&lt;&gt;"",Planner!AF34&lt;&gt;"",Planner!AE35&lt;&gt;"",Planner!AD34&lt;&gt;""),"M",IF(AND(Planner!AE33&lt;&gt;"",Planner!AE35&lt;&gt;"",Planner!AD34="",Planner!AF34=""),"CL",IF(AND(Planner!AD34&lt;&gt;"",Planner!AF34&lt;&gt;"",Planner!AE33="",Planner!AE35=""),"RW",IF((SUM(IF(Planner!AE33="",1,0),(IF(Planner!AF34="",1,0)),(IF(Planner!AE35="",1,0)),(IF(Planner!AD34="",1,0))))&gt;2,"E",(IF(Planner!AE33="","T","")&amp;(IF(Planner!AE35="","B",""))&amp;(IF(Planner!AD34="","L",""))&amp;(IF(Planner!AF34="","R","")))))))))</f>
        <v/>
      </c>
      <c r="CP41" s="94" t="str">
        <f>IF(Planner!AF34="","",IF(AND(Planner!AF33="",Planner!AF35="",Planner!AE34="",Planner!AG34=""),"S",IF(AND(Planner!AF33&lt;&gt;"",Planner!AG34&lt;&gt;"",Planner!AF35&lt;&gt;"",Planner!AE34&lt;&gt;""),"M",IF(AND(Planner!AF33&lt;&gt;"",Planner!AF35&lt;&gt;"",Planner!AE34="",Planner!AG34=""),"CL",IF(AND(Planner!AE34&lt;&gt;"",Planner!AG34&lt;&gt;"",Planner!AF33="",Planner!AF35=""),"RW",IF((SUM(IF(Planner!AF33="",1,0),(IF(Planner!AG34="",1,0)),(IF(Planner!AF35="",1,0)),(IF(Planner!AE34="",1,0))))&gt;2,"E",(IF(Planner!AF33="","T","")&amp;(IF(Planner!AF35="","B",""))&amp;(IF(Planner!AE34="","L",""))&amp;(IF(Planner!AG34="","R","")))))))))</f>
        <v/>
      </c>
      <c r="CQ41" s="94" t="str">
        <f>IF(Planner!AG34="","",IF(AND(Planner!AG33="",Planner!AG35="",Planner!AF34="",Planner!AH34=""),"S",IF(AND(Planner!AG33&lt;&gt;"",Planner!AH34&lt;&gt;"",Planner!AG35&lt;&gt;"",Planner!AF34&lt;&gt;""),"M",IF(AND(Planner!AG33&lt;&gt;"",Planner!AG35&lt;&gt;"",Planner!AF34="",Planner!AH34=""),"CL",IF(AND(Planner!AF34&lt;&gt;"",Planner!AH34&lt;&gt;"",Planner!AG33="",Planner!AG35=""),"RW",IF((SUM(IF(Planner!AG33="",1,0),(IF(Planner!AH34="",1,0)),(IF(Planner!AG35="",1,0)),(IF(Planner!AF34="",1,0))))&gt;2,"E",(IF(Planner!AG33="","T","")&amp;(IF(Planner!AG35="","B",""))&amp;(IF(Planner!AF34="","L",""))&amp;(IF(Planner!AH34="","R","")))))))))</f>
        <v/>
      </c>
      <c r="CR41" s="94" t="str">
        <f>IF(Planner!AH34="","",IF(AND(Planner!AH33="",Planner!AH35="",Planner!AG34="",Planner!AI34=""),"S",IF(AND(Planner!AH33&lt;&gt;"",Planner!AI34&lt;&gt;"",Planner!AH35&lt;&gt;"",Planner!AG34&lt;&gt;""),"M",IF(AND(Planner!AH33&lt;&gt;"",Planner!AH35&lt;&gt;"",Planner!AG34="",Planner!AI34=""),"CL",IF(AND(Planner!AG34&lt;&gt;"",Planner!AI34&lt;&gt;"",Planner!AH33="",Planner!AH35=""),"RW",IF((SUM(IF(Planner!AH33="",1,0),(IF(Planner!AI34="",1,0)),(IF(Planner!AH35="",1,0)),(IF(Planner!AG34="",1,0))))&gt;2,"E",(IF(Planner!AH33="","T","")&amp;(IF(Planner!AH35="","B",""))&amp;(IF(Planner!AG34="","L",""))&amp;(IF(Planner!AI34="","R","")))))))))</f>
        <v/>
      </c>
      <c r="CS41" s="94" t="str">
        <f>IF(Planner!AI34="","",IF(AND(Planner!AI33="",Planner!AI35="",Planner!AH34="",Planner!AJ34=""),"S",IF(AND(Planner!AI33&lt;&gt;"",Planner!AJ34&lt;&gt;"",Planner!AI35&lt;&gt;"",Planner!AH34&lt;&gt;""),"M",IF(AND(Planner!AI33&lt;&gt;"",Planner!AI35&lt;&gt;"",Planner!AH34="",Planner!AJ34=""),"CL",IF(AND(Planner!AH34&lt;&gt;"",Planner!AJ34&lt;&gt;"",Planner!AI33="",Planner!AI35=""),"RW",IF((SUM(IF(Planner!AI33="",1,0),(IF(Planner!AJ34="",1,0)),(IF(Planner!AI35="",1,0)),(IF(Planner!AH34="",1,0))))&gt;2,"E",(IF(Planner!AI33="","T","")&amp;(IF(Planner!AI35="","B",""))&amp;(IF(Planner!AH34="","L",""))&amp;(IF(Planner!AJ34="","R","")))))))))</f>
        <v/>
      </c>
      <c r="CT41" s="94" t="str">
        <f>IF(Planner!AJ34="","",IF(AND(Planner!AJ33="",Planner!AJ35="",Planner!AI34="",Planner!AK34=""),"S",IF(AND(Planner!AJ33&lt;&gt;"",Planner!AK34&lt;&gt;"",Planner!AJ35&lt;&gt;"",Planner!AI34&lt;&gt;""),"M",IF(AND(Planner!AJ33&lt;&gt;"",Planner!AJ35&lt;&gt;"",Planner!AI34="",Planner!AK34=""),"CL",IF(AND(Planner!AI34&lt;&gt;"",Planner!AK34&lt;&gt;"",Planner!AJ33="",Planner!AJ35=""),"RW",IF((SUM(IF(Planner!AJ33="",1,0),(IF(Planner!AK34="",1,0)),(IF(Planner!AJ35="",1,0)),(IF(Planner!AI34="",1,0))))&gt;2,"E",(IF(Planner!AJ33="","T","")&amp;(IF(Planner!AJ35="","B",""))&amp;(IF(Planner!AI34="","L",""))&amp;(IF(Planner!AK34="","R","")))))))))</f>
        <v/>
      </c>
      <c r="CU41" s="94" t="str">
        <f>IF(Planner!AK34="","",IF(AND(Planner!AK33="",Planner!AK35="",Planner!AJ34="",Planner!AL34=""),"S",IF(AND(Planner!AK33&lt;&gt;"",Planner!AL34&lt;&gt;"",Planner!AK35&lt;&gt;"",Planner!AJ34&lt;&gt;""),"M",IF(AND(Planner!AK33&lt;&gt;"",Planner!AK35&lt;&gt;"",Planner!AJ34="",Planner!AL34=""),"CL",IF(AND(Planner!AJ34&lt;&gt;"",Planner!AL34&lt;&gt;"",Planner!AK33="",Planner!AK35=""),"RW",IF((SUM(IF(Planner!AK33="",1,0),(IF(Planner!AL34="",1,0)),(IF(Planner!AK35="",1,0)),(IF(Planner!AJ34="",1,0))))&gt;2,"E",(IF(Planner!AK33="","T","")&amp;(IF(Planner!AK35="","B",""))&amp;(IF(Planner!AJ34="","L",""))&amp;(IF(Planner!AL34="","R","")))))))))</f>
        <v/>
      </c>
      <c r="CV41" s="94" t="str">
        <f>IF(Planner!AL34="","",IF(AND(Planner!AL33="",Planner!AL35="",Planner!AK34="",Planner!AM34=""),"S",IF(AND(Planner!AL33&lt;&gt;"",Planner!AM34&lt;&gt;"",Planner!AL35&lt;&gt;"",Planner!AK34&lt;&gt;""),"M",IF(AND(Planner!AL33&lt;&gt;"",Planner!AL35&lt;&gt;"",Planner!AK34="",Planner!AM34=""),"CL",IF(AND(Planner!AK34&lt;&gt;"",Planner!AM34&lt;&gt;"",Planner!AL33="",Planner!AL35=""),"RW",IF((SUM(IF(Planner!AL33="",1,0),(IF(Planner!AM34="",1,0)),(IF(Planner!AL35="",1,0)),(IF(Planner!AK34="",1,0))))&gt;2,"E",(IF(Planner!AL33="","T","")&amp;(IF(Planner!AL35="","B",""))&amp;(IF(Planner!AK34="","L",""))&amp;(IF(Planner!AM34="","R","")))))))))</f>
        <v/>
      </c>
      <c r="CW41" s="94" t="str">
        <f>IF(Planner!AM34="","",IF(AND(Planner!AM33="",Planner!AM35="",Planner!AL34="",Planner!AN34=""),"S",IF(AND(Planner!AM33&lt;&gt;"",Planner!AN34&lt;&gt;"",Planner!AM35&lt;&gt;"",Planner!AL34&lt;&gt;""),"M",IF(AND(Planner!AM33&lt;&gt;"",Planner!AM35&lt;&gt;"",Planner!AL34="",Planner!AN34=""),"CL",IF(AND(Planner!AL34&lt;&gt;"",Planner!AN34&lt;&gt;"",Planner!AM33="",Planner!AM35=""),"RW",IF((SUM(IF(Planner!AM33="",1,0),(IF(Planner!AN34="",1,0)),(IF(Planner!AM35="",1,0)),(IF(Planner!AL34="",1,0))))&gt;2,"E",(IF(Planner!AM33="","T","")&amp;(IF(Planner!AM35="","B",""))&amp;(IF(Planner!AL34="","L",""))&amp;(IF(Planner!AN34="","R","")))))))))</f>
        <v/>
      </c>
      <c r="CX41" s="94" t="str">
        <f>IF(Planner!AN34="","",IF(AND(Planner!AN33="",Planner!AN35="",Planner!AM34="",Planner!AO34=""),"S",IF(AND(Planner!AN33&lt;&gt;"",Planner!AO34&lt;&gt;"",Planner!AN35&lt;&gt;"",Planner!AM34&lt;&gt;""),"M",IF(AND(Planner!AN33&lt;&gt;"",Planner!AN35&lt;&gt;"",Planner!AM34="",Planner!AO34=""),"CL",IF(AND(Planner!AM34&lt;&gt;"",Planner!AO34&lt;&gt;"",Planner!AN33="",Planner!AN35=""),"RW",IF((SUM(IF(Planner!AN33="",1,0),(IF(Planner!AO34="",1,0)),(IF(Planner!AN35="",1,0)),(IF(Planner!AM34="",1,0))))&gt;2,"E",(IF(Planner!AN33="","T","")&amp;(IF(Planner!AN35="","B",""))&amp;(IF(Planner!AM34="","L",""))&amp;(IF(Planner!AO34="","R","")))))))))</f>
        <v/>
      </c>
      <c r="CY41" s="94" t="str">
        <f>IF(Planner!AO34="","",IF(AND(Planner!AO33="",Planner!AO35="",Planner!AN34="",Planner!AP34=""),"S",IF(AND(Planner!AO33&lt;&gt;"",Planner!AP34&lt;&gt;"",Planner!AO35&lt;&gt;"",Planner!AN34&lt;&gt;""),"M",IF(AND(Planner!AO33&lt;&gt;"",Planner!AO35&lt;&gt;"",Planner!AN34="",Planner!AP34=""),"CL",IF(AND(Planner!AN34&lt;&gt;"",Planner!AP34&lt;&gt;"",Planner!AO33="",Planner!AO35=""),"RW",IF((SUM(IF(Planner!AO33="",1,0),(IF(Planner!AP34="",1,0)),(IF(Planner!AO35="",1,0)),(IF(Planner!AN34="",1,0))))&gt;2,"E",(IF(Planner!AO33="","T","")&amp;(IF(Planner!AO35="","B",""))&amp;(IF(Planner!AN34="","L",""))&amp;(IF(Planner!AP34="","R","")))))))))</f>
        <v/>
      </c>
      <c r="CZ41" s="94" t="str">
        <f>IF(Planner!AP34="","",IF(AND(Planner!AP33="",Planner!AP35="",Planner!AO34="",Planner!AQ34=""),"S",IF(AND(Planner!AP33&lt;&gt;"",Planner!AQ34&lt;&gt;"",Planner!AP35&lt;&gt;"",Planner!AO34&lt;&gt;""),"M",IF(AND(Planner!AP33&lt;&gt;"",Planner!AP35&lt;&gt;"",Planner!AO34="",Planner!AQ34=""),"CL",IF(AND(Planner!AO34&lt;&gt;"",Planner!AQ34&lt;&gt;"",Planner!AP33="",Planner!AP35=""),"RW",IF((SUM(IF(Planner!AP33="",1,0),(IF(Planner!AQ34="",1,0)),(IF(Planner!AP35="",1,0)),(IF(Planner!AO34="",1,0))))&gt;2,"E",(IF(Planner!AP33="","T","")&amp;(IF(Planner!AP35="","B",""))&amp;(IF(Planner!AO34="","L",""))&amp;(IF(Planner!AQ34="","R","")))))))))</f>
        <v/>
      </c>
      <c r="DA41" s="94" t="str">
        <f>IF(Planner!AQ34="","",IF(AND(Planner!AQ33="",Planner!AQ35="",Planner!AP34="",Planner!AR34=""),"S",IF(AND(Planner!AQ33&lt;&gt;"",Planner!AR34&lt;&gt;"",Planner!AQ35&lt;&gt;"",Planner!AP34&lt;&gt;""),"M",IF(AND(Planner!AQ33&lt;&gt;"",Planner!AQ35&lt;&gt;"",Planner!AP34="",Planner!AR34=""),"CL",IF(AND(Planner!AP34&lt;&gt;"",Planner!AR34&lt;&gt;"",Planner!AQ33="",Planner!AQ35=""),"RW",IF((SUM(IF(Planner!AQ33="",1,0),(IF(Planner!AR34="",1,0)),(IF(Planner!AQ35="",1,0)),(IF(Planner!AP34="",1,0))))&gt;2,"E",(IF(Planner!AQ33="","T","")&amp;(IF(Planner!AQ35="","B",""))&amp;(IF(Planner!AP34="","L",""))&amp;(IF(Planner!AR34="","R","")))))))))</f>
        <v/>
      </c>
      <c r="DB41" s="94" t="str">
        <f>IF(Planner!AR34="","",IF(AND(Planner!AR33="",Planner!AR35="",Planner!AQ34="",Planner!AS34=""),"S",IF(AND(Planner!AR33&lt;&gt;"",Planner!AS34&lt;&gt;"",Planner!AR35&lt;&gt;"",Planner!AQ34&lt;&gt;""),"M",IF(AND(Planner!AR33&lt;&gt;"",Planner!AR35&lt;&gt;"",Planner!AQ34="",Planner!AS34=""),"CL",IF(AND(Planner!AQ34&lt;&gt;"",Planner!AS34&lt;&gt;"",Planner!AR33="",Planner!AR35=""),"RW",IF((SUM(IF(Planner!AR33="",1,0),(IF(Planner!AS34="",1,0)),(IF(Planner!AR35="",1,0)),(IF(Planner!AQ34="",1,0))))&gt;2,"E",(IF(Planner!AR33="","T","")&amp;(IF(Planner!AR35="","B",""))&amp;(IF(Planner!AQ34="","L",""))&amp;(IF(Planner!AS34="","R","")))))))))</f>
        <v/>
      </c>
      <c r="DC41" s="94" t="str">
        <f>IF(Planner!AS34="","",IF(AND(Planner!AS33="",Planner!AS35="",Planner!AR34="",Planner!AT34=""),"S",IF(AND(Planner!AS33&lt;&gt;"",Planner!AT34&lt;&gt;"",Planner!AS35&lt;&gt;"",Planner!AR34&lt;&gt;""),"M",IF(AND(Planner!AS33&lt;&gt;"",Planner!AS35&lt;&gt;"",Planner!AR34="",Planner!AT34=""),"CL",IF(AND(Planner!AR34&lt;&gt;"",Planner!AT34&lt;&gt;"",Planner!AS33="",Planner!AS35=""),"RW",IF((SUM(IF(Planner!AS33="",1,0),(IF(Planner!AT34="",1,0)),(IF(Planner!AS35="",1,0)),(IF(Planner!AR34="",1,0))))&gt;2,"E",(IF(Planner!AS33="","T","")&amp;(IF(Planner!AS35="","B",""))&amp;(IF(Planner!AR34="","L",""))&amp;(IF(Planner!AT34="","R","")))))))))</f>
        <v/>
      </c>
      <c r="DD41" s="94" t="str">
        <f>IF(Planner!AT34="","",IF(AND(Planner!AT33="",Planner!AT35="",Planner!AS34="",Planner!AU34=""),"S",IF(AND(Planner!AT33&lt;&gt;"",Planner!AU34&lt;&gt;"",Planner!AT35&lt;&gt;"",Planner!AS34&lt;&gt;""),"M",IF(AND(Planner!AT33&lt;&gt;"",Planner!AT35&lt;&gt;"",Planner!AS34="",Planner!AU34=""),"CL",IF(AND(Planner!AS34&lt;&gt;"",Planner!AU34&lt;&gt;"",Planner!AT33="",Planner!AT35=""),"RW",IF((SUM(IF(Planner!AT33="",1,0),(IF(Planner!AU34="",1,0)),(IF(Planner!AT35="",1,0)),(IF(Planner!AS34="",1,0))))&gt;2,"E",(IF(Planner!AT33="","T","")&amp;(IF(Planner!AT35="","B",""))&amp;(IF(Planner!AS34="","L",""))&amp;(IF(Planner!AU34="","R","")))))))))</f>
        <v/>
      </c>
      <c r="DE41" s="94" t="str">
        <f>IF(Planner!AU34="","",IF(AND(Planner!AU33="",Planner!AU35="",Planner!AT34="",Planner!AV34=""),"S",IF(AND(Planner!AU33&lt;&gt;"",Planner!AV34&lt;&gt;"",Planner!AU35&lt;&gt;"",Planner!AT34&lt;&gt;""),"M",IF(AND(Planner!AU33&lt;&gt;"",Planner!AU35&lt;&gt;"",Planner!AT34="",Planner!AV34=""),"CL",IF(AND(Planner!AT34&lt;&gt;"",Planner!AV34&lt;&gt;"",Planner!AU33="",Planner!AU35=""),"RW",IF((SUM(IF(Planner!AU33="",1,0),(IF(Planner!AV34="",1,0)),(IF(Planner!AU35="",1,0)),(IF(Planner!AT34="",1,0))))&gt;2,"E",(IF(Planner!AU33="","T","")&amp;(IF(Planner!AU35="","B",""))&amp;(IF(Planner!AT34="","L",""))&amp;(IF(Planner!AV34="","R","")))))))))</f>
        <v/>
      </c>
      <c r="DF41" s="94" t="str">
        <f>IF(Planner!AV34="","",IF(AND(Planner!AV33="",Planner!AV35="",Planner!AU34="",Planner!AW34=""),"S",IF(AND(Planner!AV33&lt;&gt;"",Planner!AW34&lt;&gt;"",Planner!AV35&lt;&gt;"",Planner!AU34&lt;&gt;""),"M",IF(AND(Planner!AV33&lt;&gt;"",Planner!AV35&lt;&gt;"",Planner!AU34="",Planner!AW34=""),"CL",IF(AND(Planner!AU34&lt;&gt;"",Planner!AW34&lt;&gt;"",Planner!AV33="",Planner!AV35=""),"RW",IF((SUM(IF(Planner!AV33="",1,0),(IF(Planner!AW34="",1,0)),(IF(Planner!AV35="",1,0)),(IF(Planner!AU34="",1,0))))&gt;2,"E",(IF(Planner!AV33="","T","")&amp;(IF(Planner!AV35="","B",""))&amp;(IF(Planner!AU34="","L",""))&amp;(IF(Planner!AW34="","R","")))))))))</f>
        <v/>
      </c>
      <c r="DG41" s="94" t="str">
        <f>IF(Planner!AW34="","",IF(AND(Planner!AW33="",Planner!AW35="",Planner!AV34="",Planner!AX34=""),"S",IF(AND(Planner!AW33&lt;&gt;"",Planner!AX34&lt;&gt;"",Planner!AW35&lt;&gt;"",Planner!AV34&lt;&gt;""),"M",IF(AND(Planner!AW33&lt;&gt;"",Planner!AW35&lt;&gt;"",Planner!AV34="",Planner!AX34=""),"CL",IF(AND(Planner!AV34&lt;&gt;"",Planner!AX34&lt;&gt;"",Planner!AW33="",Planner!AW35=""),"RW",IF((SUM(IF(Planner!AW33="",1,0),(IF(Planner!AX34="",1,0)),(IF(Planner!AW35="",1,0)),(IF(Planner!AV34="",1,0))))&gt;2,"E",(IF(Planner!AW33="","T","")&amp;(IF(Planner!AW35="","B",""))&amp;(IF(Planner!AV34="","L",""))&amp;(IF(Planner!AX34="","R","")))))))))</f>
        <v/>
      </c>
      <c r="DH41" s="94" t="str">
        <f>IF(Planner!AX34="","",IF(AND(Planner!AX33="",Planner!AX35="",Planner!AW34="",Planner!AY34=""),"S",IF(AND(Planner!AX33&lt;&gt;"",Planner!AY34&lt;&gt;"",Planner!AX35&lt;&gt;"",Planner!AW34&lt;&gt;""),"M",IF(AND(Planner!AX33&lt;&gt;"",Planner!AX35&lt;&gt;"",Planner!AW34="",Planner!AY34=""),"CL",IF(AND(Planner!AW34&lt;&gt;"",Planner!AY34&lt;&gt;"",Planner!AX33="",Planner!AX35=""),"RW",IF((SUM(IF(Planner!AX33="",1,0),(IF(Planner!AY34="",1,0)),(IF(Planner!AX35="",1,0)),(IF(Planner!AW34="",1,0))))&gt;2,"E",(IF(Planner!AX33="","T","")&amp;(IF(Planner!AX35="","B",""))&amp;(IF(Planner!AW34="","L",""))&amp;(IF(Planner!AY34="","R","")))))))))</f>
        <v/>
      </c>
      <c r="DI41" s="94" t="str">
        <f>IF(Planner!AY34="","",IF(AND(Planner!AY33="",Planner!AY35="",Planner!AX34="",Planner!AZ34=""),"S",IF(AND(Planner!AY33&lt;&gt;"",Planner!AZ34&lt;&gt;"",Planner!AY35&lt;&gt;"",Planner!AX34&lt;&gt;""),"M",IF(AND(Planner!AY33&lt;&gt;"",Planner!AY35&lt;&gt;"",Planner!AX34="",Planner!AZ34=""),"CL",IF(AND(Planner!AX34&lt;&gt;"",Planner!AZ34&lt;&gt;"",Planner!AY33="",Planner!AY35=""),"RW",IF((SUM(IF(Planner!AY33="",1,0),(IF(Planner!AZ34="",1,0)),(IF(Planner!AY35="",1,0)),(IF(Planner!AX34="",1,0))))&gt;2,"E",(IF(Planner!AY33="","T","")&amp;(IF(Planner!AY35="","B",""))&amp;(IF(Planner!AX34="","L",""))&amp;(IF(Planner!AZ34="","R","")))))))))</f>
        <v/>
      </c>
      <c r="DK41" s="94" t="str">
        <f t="shared" si="52"/>
        <v/>
      </c>
      <c r="DL41" s="94" t="str">
        <f t="shared" si="53"/>
        <v/>
      </c>
      <c r="DM41" s="94" t="str">
        <f t="shared" si="54"/>
        <v/>
      </c>
      <c r="DN41" s="94" t="str">
        <f t="shared" si="55"/>
        <v/>
      </c>
      <c r="DO41" s="94" t="str">
        <f t="shared" si="56"/>
        <v/>
      </c>
      <c r="DP41" s="94" t="str">
        <f t="shared" si="57"/>
        <v/>
      </c>
      <c r="DQ41" s="94" t="str">
        <f t="shared" si="58"/>
        <v/>
      </c>
      <c r="DR41" s="94" t="str">
        <f t="shared" si="59"/>
        <v/>
      </c>
      <c r="DS41" s="94" t="str">
        <f t="shared" si="60"/>
        <v/>
      </c>
      <c r="DT41" s="94" t="str">
        <f t="shared" si="61"/>
        <v/>
      </c>
      <c r="DU41" s="94" t="str">
        <f t="shared" si="62"/>
        <v/>
      </c>
      <c r="DV41" s="94" t="str">
        <f t="shared" si="63"/>
        <v/>
      </c>
      <c r="DW41" s="94" t="str">
        <f t="shared" si="64"/>
        <v/>
      </c>
      <c r="DX41" s="94" t="str">
        <f t="shared" si="65"/>
        <v/>
      </c>
      <c r="DY41" s="94" t="str">
        <f t="shared" si="66"/>
        <v/>
      </c>
      <c r="DZ41" s="94" t="str">
        <f t="shared" si="67"/>
        <v/>
      </c>
      <c r="EA41" s="94" t="str">
        <f t="shared" si="68"/>
        <v/>
      </c>
      <c r="EB41" s="94" t="str">
        <f t="shared" si="69"/>
        <v/>
      </c>
      <c r="EC41" s="94" t="str">
        <f t="shared" si="70"/>
        <v/>
      </c>
      <c r="ED41" s="94" t="str">
        <f t="shared" si="71"/>
        <v/>
      </c>
      <c r="EE41" s="94" t="str">
        <f t="shared" si="72"/>
        <v/>
      </c>
      <c r="EF41" s="94" t="str">
        <f t="shared" si="73"/>
        <v/>
      </c>
      <c r="EG41" s="94" t="str">
        <f t="shared" si="74"/>
        <v/>
      </c>
      <c r="EH41" s="94" t="str">
        <f t="shared" si="75"/>
        <v/>
      </c>
      <c r="EI41" s="94" t="str">
        <f t="shared" si="76"/>
        <v/>
      </c>
      <c r="EJ41" s="94" t="str">
        <f t="shared" si="77"/>
        <v/>
      </c>
      <c r="EK41" s="94" t="str">
        <f t="shared" si="78"/>
        <v/>
      </c>
      <c r="EL41" s="94" t="str">
        <f t="shared" si="79"/>
        <v/>
      </c>
      <c r="EM41" s="94" t="str">
        <f t="shared" si="80"/>
        <v/>
      </c>
      <c r="EN41" s="94" t="str">
        <f t="shared" si="81"/>
        <v/>
      </c>
      <c r="EO41" s="94" t="str">
        <f t="shared" si="82"/>
        <v/>
      </c>
      <c r="EP41" s="94" t="str">
        <f t="shared" si="83"/>
        <v/>
      </c>
      <c r="EQ41" s="94" t="str">
        <f t="shared" si="84"/>
        <v/>
      </c>
      <c r="ER41" s="94" t="str">
        <f t="shared" si="85"/>
        <v/>
      </c>
      <c r="ES41" s="94" t="str">
        <f t="shared" si="86"/>
        <v/>
      </c>
      <c r="ET41" s="94" t="str">
        <f t="shared" si="87"/>
        <v/>
      </c>
      <c r="EU41" s="94" t="str">
        <f t="shared" si="88"/>
        <v/>
      </c>
      <c r="EV41" s="94" t="str">
        <f t="shared" si="89"/>
        <v/>
      </c>
      <c r="EW41" s="94" t="str">
        <f t="shared" si="90"/>
        <v/>
      </c>
      <c r="EX41" s="94" t="str">
        <f t="shared" si="91"/>
        <v/>
      </c>
      <c r="EY41" s="94" t="str">
        <f t="shared" si="92"/>
        <v/>
      </c>
      <c r="EZ41" s="94" t="str">
        <f t="shared" si="93"/>
        <v/>
      </c>
      <c r="FA41" s="94" t="str">
        <f t="shared" si="94"/>
        <v/>
      </c>
      <c r="FB41" s="94" t="str">
        <f t="shared" si="95"/>
        <v/>
      </c>
      <c r="FC41" s="94" t="str">
        <f t="shared" si="96"/>
        <v/>
      </c>
      <c r="FD41" s="94" t="str">
        <f t="shared" si="97"/>
        <v/>
      </c>
      <c r="FE41" s="94" t="str">
        <f t="shared" si="98"/>
        <v/>
      </c>
      <c r="FF41" s="94" t="str">
        <f t="shared" si="99"/>
        <v/>
      </c>
      <c r="FG41" s="94" t="str">
        <f t="shared" si="100"/>
        <v/>
      </c>
      <c r="FH41" s="94" t="str">
        <f t="shared" si="101"/>
        <v/>
      </c>
    </row>
    <row r="42" spans="2:164" x14ac:dyDescent="0.25">
      <c r="B42" s="94" t="str">
        <f t="shared" si="2"/>
        <v/>
      </c>
      <c r="C42" s="94" t="str">
        <f t="shared" si="3"/>
        <v/>
      </c>
      <c r="D42" s="94" t="str">
        <f t="shared" si="4"/>
        <v/>
      </c>
      <c r="E42" s="94" t="str">
        <f t="shared" si="5"/>
        <v/>
      </c>
      <c r="F42" s="94" t="str">
        <f t="shared" si="6"/>
        <v/>
      </c>
      <c r="G42" s="94" t="str">
        <f t="shared" si="7"/>
        <v/>
      </c>
      <c r="H42" s="94" t="str">
        <f t="shared" si="8"/>
        <v/>
      </c>
      <c r="I42" s="94" t="str">
        <f t="shared" si="9"/>
        <v/>
      </c>
      <c r="J42" s="94" t="str">
        <f t="shared" si="10"/>
        <v/>
      </c>
      <c r="K42" s="94" t="str">
        <f t="shared" si="11"/>
        <v/>
      </c>
      <c r="L42" s="94" t="str">
        <f t="shared" si="12"/>
        <v/>
      </c>
      <c r="M42" s="94" t="str">
        <f t="shared" si="13"/>
        <v/>
      </c>
      <c r="N42" s="94" t="str">
        <f t="shared" si="14"/>
        <v/>
      </c>
      <c r="O42" s="94" t="str">
        <f t="shared" si="15"/>
        <v/>
      </c>
      <c r="P42" s="94" t="str">
        <f t="shared" si="16"/>
        <v/>
      </c>
      <c r="Q42" s="94" t="str">
        <f t="shared" si="17"/>
        <v/>
      </c>
      <c r="R42" s="94" t="str">
        <f t="shared" si="18"/>
        <v/>
      </c>
      <c r="S42" s="94" t="str">
        <f t="shared" si="19"/>
        <v/>
      </c>
      <c r="T42" s="94" t="str">
        <f t="shared" si="20"/>
        <v/>
      </c>
      <c r="U42" s="94" t="str">
        <f t="shared" si="21"/>
        <v/>
      </c>
      <c r="V42" s="94" t="str">
        <f t="shared" si="22"/>
        <v/>
      </c>
      <c r="W42" s="94" t="str">
        <f t="shared" si="23"/>
        <v/>
      </c>
      <c r="X42" s="94" t="str">
        <f t="shared" si="24"/>
        <v/>
      </c>
      <c r="Y42" s="94" t="str">
        <f t="shared" si="25"/>
        <v/>
      </c>
      <c r="Z42" s="94" t="str">
        <f t="shared" si="26"/>
        <v/>
      </c>
      <c r="AA42" s="94" t="str">
        <f t="shared" si="27"/>
        <v/>
      </c>
      <c r="AB42" s="94" t="str">
        <f t="shared" si="28"/>
        <v/>
      </c>
      <c r="AC42" s="94" t="str">
        <f t="shared" si="29"/>
        <v/>
      </c>
      <c r="AD42" s="94" t="str">
        <f t="shared" si="30"/>
        <v/>
      </c>
      <c r="AE42" s="94" t="str">
        <f t="shared" si="31"/>
        <v/>
      </c>
      <c r="AF42" s="94" t="str">
        <f t="shared" si="32"/>
        <v/>
      </c>
      <c r="AG42" s="94" t="str">
        <f t="shared" si="33"/>
        <v/>
      </c>
      <c r="AH42" s="94" t="str">
        <f t="shared" si="34"/>
        <v/>
      </c>
      <c r="AI42" s="94" t="str">
        <f t="shared" si="35"/>
        <v/>
      </c>
      <c r="AJ42" s="94" t="str">
        <f t="shared" si="36"/>
        <v/>
      </c>
      <c r="AK42" s="94" t="str">
        <f t="shared" si="37"/>
        <v/>
      </c>
      <c r="AL42" s="94" t="str">
        <f t="shared" si="38"/>
        <v/>
      </c>
      <c r="AM42" s="94" t="str">
        <f t="shared" si="39"/>
        <v/>
      </c>
      <c r="AN42" s="94" t="str">
        <f t="shared" si="40"/>
        <v/>
      </c>
      <c r="AO42" s="94" t="str">
        <f t="shared" si="41"/>
        <v/>
      </c>
      <c r="AP42" s="94" t="str">
        <f t="shared" si="42"/>
        <v/>
      </c>
      <c r="AQ42" s="94" t="str">
        <f t="shared" si="43"/>
        <v/>
      </c>
      <c r="AR42" s="94" t="str">
        <f t="shared" si="44"/>
        <v/>
      </c>
      <c r="AS42" s="94" t="str">
        <f t="shared" si="45"/>
        <v/>
      </c>
      <c r="AT42" s="94" t="str">
        <f t="shared" si="46"/>
        <v/>
      </c>
      <c r="AU42" s="94" t="str">
        <f t="shared" si="47"/>
        <v/>
      </c>
      <c r="AV42" s="94" t="str">
        <f t="shared" si="48"/>
        <v/>
      </c>
      <c r="AW42" s="94" t="str">
        <f t="shared" si="49"/>
        <v/>
      </c>
      <c r="AX42" s="94" t="str">
        <f t="shared" si="50"/>
        <v/>
      </c>
      <c r="AY42" s="94" t="str">
        <f t="shared" si="51"/>
        <v/>
      </c>
      <c r="AZ42" s="1"/>
      <c r="BA42" s="1"/>
      <c r="BB42" s="1"/>
      <c r="BL42" s="94" t="str">
        <f>IF(Planner!B35="","",IF(AND(Planner!B34="",Planner!B36="",Planner!A35="",Planner!C35=""),"S",IF(AND(Planner!B34&lt;&gt;"",Planner!C35&lt;&gt;"",Planner!B36&lt;&gt;"",Planner!A35&lt;&gt;""),"M",IF(AND(Planner!B34&lt;&gt;"",Planner!B36&lt;&gt;"",Planner!A35="",Planner!C35=""),"CL",IF(AND(Planner!A35&lt;&gt;"",Planner!C35&lt;&gt;"",Planner!B34="",Planner!B36=""),"RW",IF((SUM(IF(Planner!B34="",1,0),(IF(Planner!C35="",1,0)),(IF(Planner!B36="",1,0)),(IF(Planner!A35="",1,0))))&gt;2,"E",(IF(Planner!B34="","T","")&amp;(IF(Planner!B36="","B",""))&amp;(IF(Planner!A35="","L",""))&amp;(IF(Planner!C35="","R","")))))))))</f>
        <v/>
      </c>
      <c r="BM42" s="94" t="str">
        <f>IF(Planner!C35="","",IF(AND(Planner!C34="",Planner!C36="",Planner!B35="",Planner!D35=""),"S",IF(AND(Planner!C34&lt;&gt;"",Planner!D35&lt;&gt;"",Planner!C36&lt;&gt;"",Planner!B35&lt;&gt;""),"M",IF(AND(Planner!C34&lt;&gt;"",Planner!C36&lt;&gt;"",Planner!B35="",Planner!D35=""),"CL",IF(AND(Planner!B35&lt;&gt;"",Planner!D35&lt;&gt;"",Planner!C34="",Planner!C36=""),"RW",IF((SUM(IF(Planner!C34="",1,0),(IF(Planner!D35="",1,0)),(IF(Planner!C36="",1,0)),(IF(Planner!B35="",1,0))))&gt;2,"E",(IF(Planner!C34="","T","")&amp;(IF(Planner!C36="","B",""))&amp;(IF(Planner!B35="","L",""))&amp;(IF(Planner!D35="","R","")))))))))</f>
        <v/>
      </c>
      <c r="BN42" s="94" t="str">
        <f>IF(Planner!D35="","",IF(AND(Planner!D34="",Planner!D36="",Planner!C35="",Planner!E35=""),"S",IF(AND(Planner!D34&lt;&gt;"",Planner!E35&lt;&gt;"",Planner!D36&lt;&gt;"",Planner!C35&lt;&gt;""),"M",IF(AND(Planner!D34&lt;&gt;"",Planner!D36&lt;&gt;"",Planner!C35="",Planner!E35=""),"CL",IF(AND(Planner!C35&lt;&gt;"",Planner!E35&lt;&gt;"",Planner!D34="",Planner!D36=""),"RW",IF((SUM(IF(Planner!D34="",1,0),(IF(Planner!E35="",1,0)),(IF(Planner!D36="",1,0)),(IF(Planner!C35="",1,0))))&gt;2,"E",(IF(Planner!D34="","T","")&amp;(IF(Planner!D36="","B",""))&amp;(IF(Planner!C35="","L",""))&amp;(IF(Planner!E35="","R","")))))))))</f>
        <v/>
      </c>
      <c r="BO42" s="94" t="str">
        <f>IF(Planner!E35="","",IF(AND(Planner!E34="",Planner!E36="",Planner!D35="",Planner!F35=""),"S",IF(AND(Planner!E34&lt;&gt;"",Planner!F35&lt;&gt;"",Planner!E36&lt;&gt;"",Planner!D35&lt;&gt;""),"M",IF(AND(Planner!E34&lt;&gt;"",Planner!E36&lt;&gt;"",Planner!D35="",Planner!F35=""),"CL",IF(AND(Planner!D35&lt;&gt;"",Planner!F35&lt;&gt;"",Planner!E34="",Planner!E36=""),"RW",IF((SUM(IF(Planner!E34="",1,0),(IF(Planner!F35="",1,0)),(IF(Planner!E36="",1,0)),(IF(Planner!D35="",1,0))))&gt;2,"E",(IF(Planner!E34="","T","")&amp;(IF(Planner!E36="","B",""))&amp;(IF(Planner!D35="","L",""))&amp;(IF(Planner!F35="","R","")))))))))</f>
        <v/>
      </c>
      <c r="BP42" s="94" t="str">
        <f>IF(Planner!F35="","",IF(AND(Planner!F34="",Planner!F36="",Planner!E35="",Planner!G35=""),"S",IF(AND(Planner!F34&lt;&gt;"",Planner!G35&lt;&gt;"",Planner!F36&lt;&gt;"",Planner!E35&lt;&gt;""),"M",IF(AND(Planner!F34&lt;&gt;"",Planner!F36&lt;&gt;"",Planner!E35="",Planner!G35=""),"CL",IF(AND(Planner!E35&lt;&gt;"",Planner!G35&lt;&gt;"",Planner!F34="",Planner!F36=""),"RW",IF((SUM(IF(Planner!F34="",1,0),(IF(Planner!G35="",1,0)),(IF(Planner!F36="",1,0)),(IF(Planner!E35="",1,0))))&gt;2,"E",(IF(Planner!F34="","T","")&amp;(IF(Planner!F36="","B",""))&amp;(IF(Planner!E35="","L",""))&amp;(IF(Planner!G35="","R","")))))))))</f>
        <v/>
      </c>
      <c r="BQ42" s="94" t="str">
        <f>IF(Planner!G35="","",IF(AND(Planner!G34="",Planner!G36="",Planner!F35="",Planner!H35=""),"S",IF(AND(Planner!G34&lt;&gt;"",Planner!H35&lt;&gt;"",Planner!G36&lt;&gt;"",Planner!F35&lt;&gt;""),"M",IF(AND(Planner!G34&lt;&gt;"",Planner!G36&lt;&gt;"",Planner!F35="",Planner!H35=""),"CL",IF(AND(Planner!F35&lt;&gt;"",Planner!H35&lt;&gt;"",Planner!G34="",Planner!G36=""),"RW",IF((SUM(IF(Planner!G34="",1,0),(IF(Planner!H35="",1,0)),(IF(Planner!G36="",1,0)),(IF(Planner!F35="",1,0))))&gt;2,"E",(IF(Planner!G34="","T","")&amp;(IF(Planner!G36="","B",""))&amp;(IF(Planner!F35="","L",""))&amp;(IF(Planner!H35="","R","")))))))))</f>
        <v/>
      </c>
      <c r="BR42" s="94" t="str">
        <f>IF(Planner!H35="","",IF(AND(Planner!H34="",Planner!H36="",Planner!G35="",Planner!I35=""),"S",IF(AND(Planner!H34&lt;&gt;"",Planner!I35&lt;&gt;"",Planner!H36&lt;&gt;"",Planner!G35&lt;&gt;""),"M",IF(AND(Planner!H34&lt;&gt;"",Planner!H36&lt;&gt;"",Planner!G35="",Planner!I35=""),"CL",IF(AND(Planner!G35&lt;&gt;"",Planner!I35&lt;&gt;"",Planner!H34="",Planner!H36=""),"RW",IF((SUM(IF(Planner!H34="",1,0),(IF(Planner!I35="",1,0)),(IF(Planner!H36="",1,0)),(IF(Planner!G35="",1,0))))&gt;2,"E",(IF(Planner!H34="","T","")&amp;(IF(Planner!H36="","B",""))&amp;(IF(Planner!G35="","L",""))&amp;(IF(Planner!I35="","R","")))))))))</f>
        <v/>
      </c>
      <c r="BS42" s="94" t="str">
        <f>IF(Planner!I35="","",IF(AND(Planner!I34="",Planner!I36="",Planner!H35="",Planner!J35=""),"S",IF(AND(Planner!I34&lt;&gt;"",Planner!J35&lt;&gt;"",Planner!I36&lt;&gt;"",Planner!H35&lt;&gt;""),"M",IF(AND(Planner!I34&lt;&gt;"",Planner!I36&lt;&gt;"",Planner!H35="",Planner!J35=""),"CL",IF(AND(Planner!H35&lt;&gt;"",Planner!J35&lt;&gt;"",Planner!I34="",Planner!I36=""),"RW",IF((SUM(IF(Planner!I34="",1,0),(IF(Planner!J35="",1,0)),(IF(Planner!I36="",1,0)),(IF(Planner!H35="",1,0))))&gt;2,"E",(IF(Planner!I34="","T","")&amp;(IF(Planner!I36="","B",""))&amp;(IF(Planner!H35="","L",""))&amp;(IF(Planner!J35="","R","")))))))))</f>
        <v/>
      </c>
      <c r="BT42" s="94" t="str">
        <f>IF(Planner!J35="","",IF(AND(Planner!J34="",Planner!J36="",Planner!I35="",Planner!K35=""),"S",IF(AND(Planner!J34&lt;&gt;"",Planner!K35&lt;&gt;"",Planner!J36&lt;&gt;"",Planner!I35&lt;&gt;""),"M",IF(AND(Planner!J34&lt;&gt;"",Planner!J36&lt;&gt;"",Planner!I35="",Planner!K35=""),"CL",IF(AND(Planner!I35&lt;&gt;"",Planner!K35&lt;&gt;"",Planner!J34="",Planner!J36=""),"RW",IF((SUM(IF(Planner!J34="",1,0),(IF(Planner!K35="",1,0)),(IF(Planner!J36="",1,0)),(IF(Planner!I35="",1,0))))&gt;2,"E",(IF(Planner!J34="","T","")&amp;(IF(Planner!J36="","B",""))&amp;(IF(Planner!I35="","L",""))&amp;(IF(Planner!K35="","R","")))))))))</f>
        <v/>
      </c>
      <c r="BU42" s="94" t="str">
        <f>IF(Planner!K35="","",IF(AND(Planner!K34="",Planner!K36="",Planner!J35="",Planner!L35=""),"S",IF(AND(Planner!K34&lt;&gt;"",Planner!L35&lt;&gt;"",Planner!K36&lt;&gt;"",Planner!J35&lt;&gt;""),"M",IF(AND(Planner!K34&lt;&gt;"",Planner!K36&lt;&gt;"",Planner!J35="",Planner!L35=""),"CL",IF(AND(Planner!J35&lt;&gt;"",Planner!L35&lt;&gt;"",Planner!K34="",Planner!K36=""),"RW",IF((SUM(IF(Planner!K34="",1,0),(IF(Planner!L35="",1,0)),(IF(Planner!K36="",1,0)),(IF(Planner!J35="",1,0))))&gt;2,"E",(IF(Planner!K34="","T","")&amp;(IF(Planner!K36="","B",""))&amp;(IF(Planner!J35="","L",""))&amp;(IF(Planner!L35="","R","")))))))))</f>
        <v/>
      </c>
      <c r="BV42" s="94" t="str">
        <f>IF(Planner!L35="","",IF(AND(Planner!L34="",Planner!L36="",Planner!K35="",Planner!M35=""),"S",IF(AND(Planner!L34&lt;&gt;"",Planner!M35&lt;&gt;"",Planner!L36&lt;&gt;"",Planner!K35&lt;&gt;""),"M",IF(AND(Planner!L34&lt;&gt;"",Planner!L36&lt;&gt;"",Planner!K35="",Planner!M35=""),"CL",IF(AND(Planner!K35&lt;&gt;"",Planner!M35&lt;&gt;"",Planner!L34="",Planner!L36=""),"RW",IF((SUM(IF(Planner!L34="",1,0),(IF(Planner!M35="",1,0)),(IF(Planner!L36="",1,0)),(IF(Planner!K35="",1,0))))&gt;2,"E",(IF(Planner!L34="","T","")&amp;(IF(Planner!L36="","B",""))&amp;(IF(Planner!K35="","L",""))&amp;(IF(Planner!M35="","R","")))))))))</f>
        <v/>
      </c>
      <c r="BW42" s="94" t="str">
        <f>IF(Planner!M35="","",IF(AND(Planner!M34="",Planner!M36="",Planner!L35="",Planner!N35=""),"S",IF(AND(Planner!M34&lt;&gt;"",Planner!N35&lt;&gt;"",Planner!M36&lt;&gt;"",Planner!L35&lt;&gt;""),"M",IF(AND(Planner!M34&lt;&gt;"",Planner!M36&lt;&gt;"",Planner!L35="",Planner!N35=""),"CL",IF(AND(Planner!L35&lt;&gt;"",Planner!N35&lt;&gt;"",Planner!M34="",Planner!M36=""),"RW",IF((SUM(IF(Planner!M34="",1,0),(IF(Planner!N35="",1,0)),(IF(Planner!M36="",1,0)),(IF(Planner!L35="",1,0))))&gt;2,"E",(IF(Planner!M34="","T","")&amp;(IF(Planner!M36="","B",""))&amp;(IF(Planner!L35="","L",""))&amp;(IF(Planner!N35="","R","")))))))))</f>
        <v/>
      </c>
      <c r="BX42" s="94" t="str">
        <f>IF(Planner!N35="","",IF(AND(Planner!N34="",Planner!N36="",Planner!M35="",Planner!O35=""),"S",IF(AND(Planner!N34&lt;&gt;"",Planner!O35&lt;&gt;"",Planner!N36&lt;&gt;"",Planner!M35&lt;&gt;""),"M",IF(AND(Planner!N34&lt;&gt;"",Planner!N36&lt;&gt;"",Planner!M35="",Planner!O35=""),"CL",IF(AND(Planner!M35&lt;&gt;"",Planner!O35&lt;&gt;"",Planner!N34="",Planner!N36=""),"RW",IF((SUM(IF(Planner!N34="",1,0),(IF(Planner!O35="",1,0)),(IF(Planner!N36="",1,0)),(IF(Planner!M35="",1,0))))&gt;2,"E",(IF(Planner!N34="","T","")&amp;(IF(Planner!N36="","B",""))&amp;(IF(Planner!M35="","L",""))&amp;(IF(Planner!O35="","R","")))))))))</f>
        <v/>
      </c>
      <c r="BY42" s="94" t="str">
        <f>IF(Planner!O35="","",IF(AND(Planner!O34="",Planner!O36="",Planner!N35="",Planner!P35=""),"S",IF(AND(Planner!O34&lt;&gt;"",Planner!P35&lt;&gt;"",Planner!O36&lt;&gt;"",Planner!N35&lt;&gt;""),"M",IF(AND(Planner!O34&lt;&gt;"",Planner!O36&lt;&gt;"",Planner!N35="",Planner!P35=""),"CL",IF(AND(Planner!N35&lt;&gt;"",Planner!P35&lt;&gt;"",Planner!O34="",Planner!O36=""),"RW",IF((SUM(IF(Planner!O34="",1,0),(IF(Planner!P35="",1,0)),(IF(Planner!O36="",1,0)),(IF(Planner!N35="",1,0))))&gt;2,"E",(IF(Planner!O34="","T","")&amp;(IF(Planner!O36="","B",""))&amp;(IF(Planner!N35="","L",""))&amp;(IF(Planner!P35="","R","")))))))))</f>
        <v/>
      </c>
      <c r="BZ42" s="94" t="str">
        <f>IF(Planner!P35="","",IF(AND(Planner!P34="",Planner!P36="",Planner!O35="",Planner!Q35=""),"S",IF(AND(Planner!P34&lt;&gt;"",Planner!Q35&lt;&gt;"",Planner!P36&lt;&gt;"",Planner!O35&lt;&gt;""),"M",IF(AND(Planner!P34&lt;&gt;"",Planner!P36&lt;&gt;"",Planner!O35="",Planner!Q35=""),"CL",IF(AND(Planner!O35&lt;&gt;"",Planner!Q35&lt;&gt;"",Planner!P34="",Planner!P36=""),"RW",IF((SUM(IF(Planner!P34="",1,0),(IF(Planner!Q35="",1,0)),(IF(Planner!P36="",1,0)),(IF(Planner!O35="",1,0))))&gt;2,"E",(IF(Planner!P34="","T","")&amp;(IF(Planner!P36="","B",""))&amp;(IF(Planner!O35="","L",""))&amp;(IF(Planner!Q35="","R","")))))))))</f>
        <v/>
      </c>
      <c r="CA42" s="94" t="str">
        <f>IF(Planner!Q35="","",IF(AND(Planner!Q34="",Planner!Q36="",Planner!P35="",Planner!R35=""),"S",IF(AND(Planner!Q34&lt;&gt;"",Planner!R35&lt;&gt;"",Planner!Q36&lt;&gt;"",Planner!P35&lt;&gt;""),"M",IF(AND(Planner!Q34&lt;&gt;"",Planner!Q36&lt;&gt;"",Planner!P35="",Planner!R35=""),"CL",IF(AND(Planner!P35&lt;&gt;"",Planner!R35&lt;&gt;"",Planner!Q34="",Planner!Q36=""),"RW",IF((SUM(IF(Planner!Q34="",1,0),(IF(Planner!R35="",1,0)),(IF(Planner!Q36="",1,0)),(IF(Planner!P35="",1,0))))&gt;2,"E",(IF(Planner!Q34="","T","")&amp;(IF(Planner!Q36="","B",""))&amp;(IF(Planner!P35="","L",""))&amp;(IF(Planner!R35="","R","")))))))))</f>
        <v/>
      </c>
      <c r="CB42" s="94" t="str">
        <f>IF(Planner!R35="","",IF(AND(Planner!R34="",Planner!R36="",Planner!Q35="",Planner!S35=""),"S",IF(AND(Planner!R34&lt;&gt;"",Planner!S35&lt;&gt;"",Planner!R36&lt;&gt;"",Planner!Q35&lt;&gt;""),"M",IF(AND(Planner!R34&lt;&gt;"",Planner!R36&lt;&gt;"",Planner!Q35="",Planner!S35=""),"CL",IF(AND(Planner!Q35&lt;&gt;"",Planner!S35&lt;&gt;"",Planner!R34="",Planner!R36=""),"RW",IF((SUM(IF(Planner!R34="",1,0),(IF(Planner!S35="",1,0)),(IF(Planner!R36="",1,0)),(IF(Planner!Q35="",1,0))))&gt;2,"E",(IF(Planner!R34="","T","")&amp;(IF(Planner!R36="","B",""))&amp;(IF(Planner!Q35="","L",""))&amp;(IF(Planner!S35="","R","")))))))))</f>
        <v/>
      </c>
      <c r="CC42" s="94" t="str">
        <f>IF(Planner!S35="","",IF(AND(Planner!S34="",Planner!S36="",Planner!R35="",Planner!T35=""),"S",IF(AND(Planner!S34&lt;&gt;"",Planner!T35&lt;&gt;"",Planner!S36&lt;&gt;"",Planner!R35&lt;&gt;""),"M",IF(AND(Planner!S34&lt;&gt;"",Planner!S36&lt;&gt;"",Planner!R35="",Planner!T35=""),"CL",IF(AND(Planner!R35&lt;&gt;"",Planner!T35&lt;&gt;"",Planner!S34="",Planner!S36=""),"RW",IF((SUM(IF(Planner!S34="",1,0),(IF(Planner!T35="",1,0)),(IF(Planner!S36="",1,0)),(IF(Planner!R35="",1,0))))&gt;2,"E",(IF(Planner!S34="","T","")&amp;(IF(Planner!S36="","B",""))&amp;(IF(Planner!R35="","L",""))&amp;(IF(Planner!T35="","R","")))))))))</f>
        <v/>
      </c>
      <c r="CD42" s="94" t="str">
        <f>IF(Planner!T35="","",IF(AND(Planner!T34="",Planner!T36="",Planner!S35="",Planner!U35=""),"S",IF(AND(Planner!T34&lt;&gt;"",Planner!U35&lt;&gt;"",Planner!T36&lt;&gt;"",Planner!S35&lt;&gt;""),"M",IF(AND(Planner!T34&lt;&gt;"",Planner!T36&lt;&gt;"",Planner!S35="",Planner!U35=""),"CL",IF(AND(Planner!S35&lt;&gt;"",Planner!U35&lt;&gt;"",Planner!T34="",Planner!T36=""),"RW",IF((SUM(IF(Planner!T34="",1,0),(IF(Planner!U35="",1,0)),(IF(Planner!T36="",1,0)),(IF(Planner!S35="",1,0))))&gt;2,"E",(IF(Planner!T34="","T","")&amp;(IF(Planner!T36="","B",""))&amp;(IF(Planner!S35="","L",""))&amp;(IF(Planner!U35="","R","")))))))))</f>
        <v/>
      </c>
      <c r="CE42" s="94" t="str">
        <f>IF(Planner!U35="","",IF(AND(Planner!U34="",Planner!U36="",Planner!T35="",Planner!V35=""),"S",IF(AND(Planner!U34&lt;&gt;"",Planner!V35&lt;&gt;"",Planner!U36&lt;&gt;"",Planner!T35&lt;&gt;""),"M",IF(AND(Planner!U34&lt;&gt;"",Planner!U36&lt;&gt;"",Planner!T35="",Planner!V35=""),"CL",IF(AND(Planner!T35&lt;&gt;"",Planner!V35&lt;&gt;"",Planner!U34="",Planner!U36=""),"RW",IF((SUM(IF(Planner!U34="",1,0),(IF(Planner!V35="",1,0)),(IF(Planner!U36="",1,0)),(IF(Planner!T35="",1,0))))&gt;2,"E",(IF(Planner!U34="","T","")&amp;(IF(Planner!U36="","B",""))&amp;(IF(Planner!T35="","L",""))&amp;(IF(Planner!V35="","R","")))))))))</f>
        <v/>
      </c>
      <c r="CF42" s="94" t="str">
        <f>IF(Planner!V35="","",IF(AND(Planner!V34="",Planner!V36="",Planner!U35="",Planner!W35=""),"S",IF(AND(Planner!V34&lt;&gt;"",Planner!W35&lt;&gt;"",Planner!V36&lt;&gt;"",Planner!U35&lt;&gt;""),"M",IF(AND(Planner!V34&lt;&gt;"",Planner!V36&lt;&gt;"",Planner!U35="",Planner!W35=""),"CL",IF(AND(Planner!U35&lt;&gt;"",Planner!W35&lt;&gt;"",Planner!V34="",Planner!V36=""),"RW",IF((SUM(IF(Planner!V34="",1,0),(IF(Planner!W35="",1,0)),(IF(Planner!V36="",1,0)),(IF(Planner!U35="",1,0))))&gt;2,"E",(IF(Planner!V34="","T","")&amp;(IF(Planner!V36="","B",""))&amp;(IF(Planner!U35="","L",""))&amp;(IF(Planner!W35="","R","")))))))))</f>
        <v/>
      </c>
      <c r="CG42" s="94" t="str">
        <f>IF(Planner!W35="","",IF(AND(Planner!W34="",Planner!W36="",Planner!V35="",Planner!X35=""),"S",IF(AND(Planner!W34&lt;&gt;"",Planner!X35&lt;&gt;"",Planner!W36&lt;&gt;"",Planner!V35&lt;&gt;""),"M",IF(AND(Planner!W34&lt;&gt;"",Planner!W36&lt;&gt;"",Planner!V35="",Planner!X35=""),"CL",IF(AND(Planner!V35&lt;&gt;"",Planner!X35&lt;&gt;"",Planner!W34="",Planner!W36=""),"RW",IF((SUM(IF(Planner!W34="",1,0),(IF(Planner!X35="",1,0)),(IF(Planner!W36="",1,0)),(IF(Planner!V35="",1,0))))&gt;2,"E",(IF(Planner!W34="","T","")&amp;(IF(Planner!W36="","B",""))&amp;(IF(Planner!V35="","L",""))&amp;(IF(Planner!X35="","R","")))))))))</f>
        <v/>
      </c>
      <c r="CH42" s="94" t="str">
        <f>IF(Planner!X35="","",IF(AND(Planner!X34="",Planner!X36="",Planner!W35="",Planner!Y35=""),"S",IF(AND(Planner!X34&lt;&gt;"",Planner!Y35&lt;&gt;"",Planner!X36&lt;&gt;"",Planner!W35&lt;&gt;""),"M",IF(AND(Planner!X34&lt;&gt;"",Planner!X36&lt;&gt;"",Planner!W35="",Planner!Y35=""),"CL",IF(AND(Planner!W35&lt;&gt;"",Planner!Y35&lt;&gt;"",Planner!X34="",Planner!X36=""),"RW",IF((SUM(IF(Planner!X34="",1,0),(IF(Planner!Y35="",1,0)),(IF(Planner!X36="",1,0)),(IF(Planner!W35="",1,0))))&gt;2,"E",(IF(Planner!X34="","T","")&amp;(IF(Planner!X36="","B",""))&amp;(IF(Planner!W35="","L",""))&amp;(IF(Planner!Y35="","R","")))))))))</f>
        <v/>
      </c>
      <c r="CI42" s="94" t="str">
        <f>IF(Planner!Y35="","",IF(AND(Planner!Y34="",Planner!Y36="",Planner!X35="",Planner!Z35=""),"S",IF(AND(Planner!Y34&lt;&gt;"",Planner!Z35&lt;&gt;"",Planner!Y36&lt;&gt;"",Planner!X35&lt;&gt;""),"M",IF(AND(Planner!Y34&lt;&gt;"",Planner!Y36&lt;&gt;"",Planner!X35="",Planner!Z35=""),"CL",IF(AND(Planner!X35&lt;&gt;"",Planner!Z35&lt;&gt;"",Planner!Y34="",Planner!Y36=""),"RW",IF((SUM(IF(Planner!Y34="",1,0),(IF(Planner!Z35="",1,0)),(IF(Planner!Y36="",1,0)),(IF(Planner!X35="",1,0))))&gt;2,"E",(IF(Planner!Y34="","T","")&amp;(IF(Planner!Y36="","B",""))&amp;(IF(Planner!X35="","L",""))&amp;(IF(Planner!Z35="","R","")))))))))</f>
        <v/>
      </c>
      <c r="CJ42" s="94" t="str">
        <f>IF(Planner!Z35="","",IF(AND(Planner!Z34="",Planner!Z36="",Planner!Y35="",Planner!AA35=""),"S",IF(AND(Planner!Z34&lt;&gt;"",Planner!AA35&lt;&gt;"",Planner!Z36&lt;&gt;"",Planner!Y35&lt;&gt;""),"M",IF(AND(Planner!Z34&lt;&gt;"",Planner!Z36&lt;&gt;"",Planner!Y35="",Planner!AA35=""),"CL",IF(AND(Planner!Y35&lt;&gt;"",Planner!AA35&lt;&gt;"",Planner!Z34="",Planner!Z36=""),"RW",IF((SUM(IF(Planner!Z34="",1,0),(IF(Planner!AA35="",1,0)),(IF(Planner!Z36="",1,0)),(IF(Planner!Y35="",1,0))))&gt;2,"E",(IF(Planner!Z34="","T","")&amp;(IF(Planner!Z36="","B",""))&amp;(IF(Planner!Y35="","L",""))&amp;(IF(Planner!AA35="","R","")))))))))</f>
        <v/>
      </c>
      <c r="CK42" s="94" t="str">
        <f>IF(Planner!AA35="","",IF(AND(Planner!AA34="",Planner!AA36="",Planner!Z35="",Planner!AB35=""),"S",IF(AND(Planner!AA34&lt;&gt;"",Planner!AB35&lt;&gt;"",Planner!AA36&lt;&gt;"",Planner!Z35&lt;&gt;""),"M",IF(AND(Planner!AA34&lt;&gt;"",Planner!AA36&lt;&gt;"",Planner!Z35="",Planner!AB35=""),"CL",IF(AND(Planner!Z35&lt;&gt;"",Planner!AB35&lt;&gt;"",Planner!AA34="",Planner!AA36=""),"RW",IF((SUM(IF(Planner!AA34="",1,0),(IF(Planner!AB35="",1,0)),(IF(Planner!AA36="",1,0)),(IF(Planner!Z35="",1,0))))&gt;2,"E",(IF(Planner!AA34="","T","")&amp;(IF(Planner!AA36="","B",""))&amp;(IF(Planner!Z35="","L",""))&amp;(IF(Planner!AB35="","R","")))))))))</f>
        <v/>
      </c>
      <c r="CL42" s="94" t="str">
        <f>IF(Planner!AB35="","",IF(AND(Planner!AB34="",Planner!AB36="",Planner!AA35="",Planner!AC35=""),"S",IF(AND(Planner!AB34&lt;&gt;"",Planner!AC35&lt;&gt;"",Planner!AB36&lt;&gt;"",Planner!AA35&lt;&gt;""),"M",IF(AND(Planner!AB34&lt;&gt;"",Planner!AB36&lt;&gt;"",Planner!AA35="",Planner!AC35=""),"CL",IF(AND(Planner!AA35&lt;&gt;"",Planner!AC35&lt;&gt;"",Planner!AB34="",Planner!AB36=""),"RW",IF((SUM(IF(Planner!AB34="",1,0),(IF(Planner!AC35="",1,0)),(IF(Planner!AB36="",1,0)),(IF(Planner!AA35="",1,0))))&gt;2,"E",(IF(Planner!AB34="","T","")&amp;(IF(Planner!AB36="","B",""))&amp;(IF(Planner!AA35="","L",""))&amp;(IF(Planner!AC35="","R","")))))))))</f>
        <v/>
      </c>
      <c r="CM42" s="94" t="str">
        <f>IF(Planner!AC35="","",IF(AND(Planner!AC34="",Planner!AC36="",Planner!AB35="",Planner!AD35=""),"S",IF(AND(Planner!AC34&lt;&gt;"",Planner!AD35&lt;&gt;"",Planner!AC36&lt;&gt;"",Planner!AB35&lt;&gt;""),"M",IF(AND(Planner!AC34&lt;&gt;"",Planner!AC36&lt;&gt;"",Planner!AB35="",Planner!AD35=""),"CL",IF(AND(Planner!AB35&lt;&gt;"",Planner!AD35&lt;&gt;"",Planner!AC34="",Planner!AC36=""),"RW",IF((SUM(IF(Planner!AC34="",1,0),(IF(Planner!AD35="",1,0)),(IF(Planner!AC36="",1,0)),(IF(Planner!AB35="",1,0))))&gt;2,"E",(IF(Planner!AC34="","T","")&amp;(IF(Planner!AC36="","B",""))&amp;(IF(Planner!AB35="","L",""))&amp;(IF(Planner!AD35="","R","")))))))))</f>
        <v/>
      </c>
      <c r="CN42" s="94" t="str">
        <f>IF(Planner!AD35="","",IF(AND(Planner!AD34="",Planner!AD36="",Planner!AC35="",Planner!AE35=""),"S",IF(AND(Planner!AD34&lt;&gt;"",Planner!AE35&lt;&gt;"",Planner!AD36&lt;&gt;"",Planner!AC35&lt;&gt;""),"M",IF(AND(Planner!AD34&lt;&gt;"",Planner!AD36&lt;&gt;"",Planner!AC35="",Planner!AE35=""),"CL",IF(AND(Planner!AC35&lt;&gt;"",Planner!AE35&lt;&gt;"",Planner!AD34="",Planner!AD36=""),"RW",IF((SUM(IF(Planner!AD34="",1,0),(IF(Planner!AE35="",1,0)),(IF(Planner!AD36="",1,0)),(IF(Planner!AC35="",1,0))))&gt;2,"E",(IF(Planner!AD34="","T","")&amp;(IF(Planner!AD36="","B",""))&amp;(IF(Planner!AC35="","L",""))&amp;(IF(Planner!AE35="","R","")))))))))</f>
        <v/>
      </c>
      <c r="CO42" s="94" t="str">
        <f>IF(Planner!AE35="","",IF(AND(Planner!AE34="",Planner!AE36="",Planner!AD35="",Planner!AF35=""),"S",IF(AND(Planner!AE34&lt;&gt;"",Planner!AF35&lt;&gt;"",Planner!AE36&lt;&gt;"",Planner!AD35&lt;&gt;""),"M",IF(AND(Planner!AE34&lt;&gt;"",Planner!AE36&lt;&gt;"",Planner!AD35="",Planner!AF35=""),"CL",IF(AND(Planner!AD35&lt;&gt;"",Planner!AF35&lt;&gt;"",Planner!AE34="",Planner!AE36=""),"RW",IF((SUM(IF(Planner!AE34="",1,0),(IF(Planner!AF35="",1,0)),(IF(Planner!AE36="",1,0)),(IF(Planner!AD35="",1,0))))&gt;2,"E",(IF(Planner!AE34="","T","")&amp;(IF(Planner!AE36="","B",""))&amp;(IF(Planner!AD35="","L",""))&amp;(IF(Planner!AF35="","R","")))))))))</f>
        <v/>
      </c>
      <c r="CP42" s="94" t="str">
        <f>IF(Planner!AF35="","",IF(AND(Planner!AF34="",Planner!AF36="",Planner!AE35="",Planner!AG35=""),"S",IF(AND(Planner!AF34&lt;&gt;"",Planner!AG35&lt;&gt;"",Planner!AF36&lt;&gt;"",Planner!AE35&lt;&gt;""),"M",IF(AND(Planner!AF34&lt;&gt;"",Planner!AF36&lt;&gt;"",Planner!AE35="",Planner!AG35=""),"CL",IF(AND(Planner!AE35&lt;&gt;"",Planner!AG35&lt;&gt;"",Planner!AF34="",Planner!AF36=""),"RW",IF((SUM(IF(Planner!AF34="",1,0),(IF(Planner!AG35="",1,0)),(IF(Planner!AF36="",1,0)),(IF(Planner!AE35="",1,0))))&gt;2,"E",(IF(Planner!AF34="","T","")&amp;(IF(Planner!AF36="","B",""))&amp;(IF(Planner!AE35="","L",""))&amp;(IF(Planner!AG35="","R","")))))))))</f>
        <v/>
      </c>
      <c r="CQ42" s="94" t="str">
        <f>IF(Planner!AG35="","",IF(AND(Planner!AG34="",Planner!AG36="",Planner!AF35="",Planner!AH35=""),"S",IF(AND(Planner!AG34&lt;&gt;"",Planner!AH35&lt;&gt;"",Planner!AG36&lt;&gt;"",Planner!AF35&lt;&gt;""),"M",IF(AND(Planner!AG34&lt;&gt;"",Planner!AG36&lt;&gt;"",Planner!AF35="",Planner!AH35=""),"CL",IF(AND(Planner!AF35&lt;&gt;"",Planner!AH35&lt;&gt;"",Planner!AG34="",Planner!AG36=""),"RW",IF((SUM(IF(Planner!AG34="",1,0),(IF(Planner!AH35="",1,0)),(IF(Planner!AG36="",1,0)),(IF(Planner!AF35="",1,0))))&gt;2,"E",(IF(Planner!AG34="","T","")&amp;(IF(Planner!AG36="","B",""))&amp;(IF(Planner!AF35="","L",""))&amp;(IF(Planner!AH35="","R","")))))))))</f>
        <v/>
      </c>
      <c r="CR42" s="94" t="str">
        <f>IF(Planner!AH35="","",IF(AND(Planner!AH34="",Planner!AH36="",Planner!AG35="",Planner!AI35=""),"S",IF(AND(Planner!AH34&lt;&gt;"",Planner!AI35&lt;&gt;"",Planner!AH36&lt;&gt;"",Planner!AG35&lt;&gt;""),"M",IF(AND(Planner!AH34&lt;&gt;"",Planner!AH36&lt;&gt;"",Planner!AG35="",Planner!AI35=""),"CL",IF(AND(Planner!AG35&lt;&gt;"",Planner!AI35&lt;&gt;"",Planner!AH34="",Planner!AH36=""),"RW",IF((SUM(IF(Planner!AH34="",1,0),(IF(Planner!AI35="",1,0)),(IF(Planner!AH36="",1,0)),(IF(Planner!AG35="",1,0))))&gt;2,"E",(IF(Planner!AH34="","T","")&amp;(IF(Planner!AH36="","B",""))&amp;(IF(Planner!AG35="","L",""))&amp;(IF(Planner!AI35="","R","")))))))))</f>
        <v/>
      </c>
      <c r="CS42" s="94" t="str">
        <f>IF(Planner!AI35="","",IF(AND(Planner!AI34="",Planner!AI36="",Planner!AH35="",Planner!AJ35=""),"S",IF(AND(Planner!AI34&lt;&gt;"",Planner!AJ35&lt;&gt;"",Planner!AI36&lt;&gt;"",Planner!AH35&lt;&gt;""),"M",IF(AND(Planner!AI34&lt;&gt;"",Planner!AI36&lt;&gt;"",Planner!AH35="",Planner!AJ35=""),"CL",IF(AND(Planner!AH35&lt;&gt;"",Planner!AJ35&lt;&gt;"",Planner!AI34="",Planner!AI36=""),"RW",IF((SUM(IF(Planner!AI34="",1,0),(IF(Planner!AJ35="",1,0)),(IF(Planner!AI36="",1,0)),(IF(Planner!AH35="",1,0))))&gt;2,"E",(IF(Planner!AI34="","T","")&amp;(IF(Planner!AI36="","B",""))&amp;(IF(Planner!AH35="","L",""))&amp;(IF(Planner!AJ35="","R","")))))))))</f>
        <v/>
      </c>
      <c r="CT42" s="94" t="str">
        <f>IF(Planner!AJ35="","",IF(AND(Planner!AJ34="",Planner!AJ36="",Planner!AI35="",Planner!AK35=""),"S",IF(AND(Planner!AJ34&lt;&gt;"",Planner!AK35&lt;&gt;"",Planner!AJ36&lt;&gt;"",Planner!AI35&lt;&gt;""),"M",IF(AND(Planner!AJ34&lt;&gt;"",Planner!AJ36&lt;&gt;"",Planner!AI35="",Planner!AK35=""),"CL",IF(AND(Planner!AI35&lt;&gt;"",Planner!AK35&lt;&gt;"",Planner!AJ34="",Planner!AJ36=""),"RW",IF((SUM(IF(Planner!AJ34="",1,0),(IF(Planner!AK35="",1,0)),(IF(Planner!AJ36="",1,0)),(IF(Planner!AI35="",1,0))))&gt;2,"E",(IF(Planner!AJ34="","T","")&amp;(IF(Planner!AJ36="","B",""))&amp;(IF(Planner!AI35="","L",""))&amp;(IF(Planner!AK35="","R","")))))))))</f>
        <v/>
      </c>
      <c r="CU42" s="94" t="str">
        <f>IF(Planner!AK35="","",IF(AND(Planner!AK34="",Planner!AK36="",Planner!AJ35="",Planner!AL35=""),"S",IF(AND(Planner!AK34&lt;&gt;"",Planner!AL35&lt;&gt;"",Planner!AK36&lt;&gt;"",Planner!AJ35&lt;&gt;""),"M",IF(AND(Planner!AK34&lt;&gt;"",Planner!AK36&lt;&gt;"",Planner!AJ35="",Planner!AL35=""),"CL",IF(AND(Planner!AJ35&lt;&gt;"",Planner!AL35&lt;&gt;"",Planner!AK34="",Planner!AK36=""),"RW",IF((SUM(IF(Planner!AK34="",1,0),(IF(Planner!AL35="",1,0)),(IF(Planner!AK36="",1,0)),(IF(Planner!AJ35="",1,0))))&gt;2,"E",(IF(Planner!AK34="","T","")&amp;(IF(Planner!AK36="","B",""))&amp;(IF(Planner!AJ35="","L",""))&amp;(IF(Planner!AL35="","R","")))))))))</f>
        <v/>
      </c>
      <c r="CV42" s="94" t="str">
        <f>IF(Planner!AL35="","",IF(AND(Planner!AL34="",Planner!AL36="",Planner!AK35="",Planner!AM35=""),"S",IF(AND(Planner!AL34&lt;&gt;"",Planner!AM35&lt;&gt;"",Planner!AL36&lt;&gt;"",Planner!AK35&lt;&gt;""),"M",IF(AND(Planner!AL34&lt;&gt;"",Planner!AL36&lt;&gt;"",Planner!AK35="",Planner!AM35=""),"CL",IF(AND(Planner!AK35&lt;&gt;"",Planner!AM35&lt;&gt;"",Planner!AL34="",Planner!AL36=""),"RW",IF((SUM(IF(Planner!AL34="",1,0),(IF(Planner!AM35="",1,0)),(IF(Planner!AL36="",1,0)),(IF(Planner!AK35="",1,0))))&gt;2,"E",(IF(Planner!AL34="","T","")&amp;(IF(Planner!AL36="","B",""))&amp;(IF(Planner!AK35="","L",""))&amp;(IF(Planner!AM35="","R","")))))))))</f>
        <v/>
      </c>
      <c r="CW42" s="94" t="str">
        <f>IF(Planner!AM35="","",IF(AND(Planner!AM34="",Planner!AM36="",Planner!AL35="",Planner!AN35=""),"S",IF(AND(Planner!AM34&lt;&gt;"",Planner!AN35&lt;&gt;"",Planner!AM36&lt;&gt;"",Planner!AL35&lt;&gt;""),"M",IF(AND(Planner!AM34&lt;&gt;"",Planner!AM36&lt;&gt;"",Planner!AL35="",Planner!AN35=""),"CL",IF(AND(Planner!AL35&lt;&gt;"",Planner!AN35&lt;&gt;"",Planner!AM34="",Planner!AM36=""),"RW",IF((SUM(IF(Planner!AM34="",1,0),(IF(Planner!AN35="",1,0)),(IF(Planner!AM36="",1,0)),(IF(Planner!AL35="",1,0))))&gt;2,"E",(IF(Planner!AM34="","T","")&amp;(IF(Planner!AM36="","B",""))&amp;(IF(Planner!AL35="","L",""))&amp;(IF(Planner!AN35="","R","")))))))))</f>
        <v/>
      </c>
      <c r="CX42" s="94" t="str">
        <f>IF(Planner!AN35="","",IF(AND(Planner!AN34="",Planner!AN36="",Planner!AM35="",Planner!AO35=""),"S",IF(AND(Planner!AN34&lt;&gt;"",Planner!AO35&lt;&gt;"",Planner!AN36&lt;&gt;"",Planner!AM35&lt;&gt;""),"M",IF(AND(Planner!AN34&lt;&gt;"",Planner!AN36&lt;&gt;"",Planner!AM35="",Planner!AO35=""),"CL",IF(AND(Planner!AM35&lt;&gt;"",Planner!AO35&lt;&gt;"",Planner!AN34="",Planner!AN36=""),"RW",IF((SUM(IF(Planner!AN34="",1,0),(IF(Planner!AO35="",1,0)),(IF(Planner!AN36="",1,0)),(IF(Planner!AM35="",1,0))))&gt;2,"E",(IF(Planner!AN34="","T","")&amp;(IF(Planner!AN36="","B",""))&amp;(IF(Planner!AM35="","L",""))&amp;(IF(Planner!AO35="","R","")))))))))</f>
        <v/>
      </c>
      <c r="CY42" s="94" t="str">
        <f>IF(Planner!AO35="","",IF(AND(Planner!AO34="",Planner!AO36="",Planner!AN35="",Planner!AP35=""),"S",IF(AND(Planner!AO34&lt;&gt;"",Planner!AP35&lt;&gt;"",Planner!AO36&lt;&gt;"",Planner!AN35&lt;&gt;""),"M",IF(AND(Planner!AO34&lt;&gt;"",Planner!AO36&lt;&gt;"",Planner!AN35="",Planner!AP35=""),"CL",IF(AND(Planner!AN35&lt;&gt;"",Planner!AP35&lt;&gt;"",Planner!AO34="",Planner!AO36=""),"RW",IF((SUM(IF(Planner!AO34="",1,0),(IF(Planner!AP35="",1,0)),(IF(Planner!AO36="",1,0)),(IF(Planner!AN35="",1,0))))&gt;2,"E",(IF(Planner!AO34="","T","")&amp;(IF(Planner!AO36="","B",""))&amp;(IF(Planner!AN35="","L",""))&amp;(IF(Planner!AP35="","R","")))))))))</f>
        <v/>
      </c>
      <c r="CZ42" s="94" t="str">
        <f>IF(Planner!AP35="","",IF(AND(Planner!AP34="",Planner!AP36="",Planner!AO35="",Planner!AQ35=""),"S",IF(AND(Planner!AP34&lt;&gt;"",Planner!AQ35&lt;&gt;"",Planner!AP36&lt;&gt;"",Planner!AO35&lt;&gt;""),"M",IF(AND(Planner!AP34&lt;&gt;"",Planner!AP36&lt;&gt;"",Planner!AO35="",Planner!AQ35=""),"CL",IF(AND(Planner!AO35&lt;&gt;"",Planner!AQ35&lt;&gt;"",Planner!AP34="",Planner!AP36=""),"RW",IF((SUM(IF(Planner!AP34="",1,0),(IF(Planner!AQ35="",1,0)),(IF(Planner!AP36="",1,0)),(IF(Planner!AO35="",1,0))))&gt;2,"E",(IF(Planner!AP34="","T","")&amp;(IF(Planner!AP36="","B",""))&amp;(IF(Planner!AO35="","L",""))&amp;(IF(Planner!AQ35="","R","")))))))))</f>
        <v/>
      </c>
      <c r="DA42" s="94" t="str">
        <f>IF(Planner!AQ35="","",IF(AND(Planner!AQ34="",Planner!AQ36="",Planner!AP35="",Planner!AR35=""),"S",IF(AND(Planner!AQ34&lt;&gt;"",Planner!AR35&lt;&gt;"",Planner!AQ36&lt;&gt;"",Planner!AP35&lt;&gt;""),"M",IF(AND(Planner!AQ34&lt;&gt;"",Planner!AQ36&lt;&gt;"",Planner!AP35="",Planner!AR35=""),"CL",IF(AND(Planner!AP35&lt;&gt;"",Planner!AR35&lt;&gt;"",Planner!AQ34="",Planner!AQ36=""),"RW",IF((SUM(IF(Planner!AQ34="",1,0),(IF(Planner!AR35="",1,0)),(IF(Planner!AQ36="",1,0)),(IF(Planner!AP35="",1,0))))&gt;2,"E",(IF(Planner!AQ34="","T","")&amp;(IF(Planner!AQ36="","B",""))&amp;(IF(Planner!AP35="","L",""))&amp;(IF(Planner!AR35="","R","")))))))))</f>
        <v/>
      </c>
      <c r="DB42" s="94" t="str">
        <f>IF(Planner!AR35="","",IF(AND(Planner!AR34="",Planner!AR36="",Planner!AQ35="",Planner!AS35=""),"S",IF(AND(Planner!AR34&lt;&gt;"",Planner!AS35&lt;&gt;"",Planner!AR36&lt;&gt;"",Planner!AQ35&lt;&gt;""),"M",IF(AND(Planner!AR34&lt;&gt;"",Planner!AR36&lt;&gt;"",Planner!AQ35="",Planner!AS35=""),"CL",IF(AND(Planner!AQ35&lt;&gt;"",Planner!AS35&lt;&gt;"",Planner!AR34="",Planner!AR36=""),"RW",IF((SUM(IF(Planner!AR34="",1,0),(IF(Planner!AS35="",1,0)),(IF(Planner!AR36="",1,0)),(IF(Planner!AQ35="",1,0))))&gt;2,"E",(IF(Planner!AR34="","T","")&amp;(IF(Planner!AR36="","B",""))&amp;(IF(Planner!AQ35="","L",""))&amp;(IF(Planner!AS35="","R","")))))))))</f>
        <v/>
      </c>
      <c r="DC42" s="94" t="str">
        <f>IF(Planner!AS35="","",IF(AND(Planner!AS34="",Planner!AS36="",Planner!AR35="",Planner!AT35=""),"S",IF(AND(Planner!AS34&lt;&gt;"",Planner!AT35&lt;&gt;"",Planner!AS36&lt;&gt;"",Planner!AR35&lt;&gt;""),"M",IF(AND(Planner!AS34&lt;&gt;"",Planner!AS36&lt;&gt;"",Planner!AR35="",Planner!AT35=""),"CL",IF(AND(Planner!AR35&lt;&gt;"",Planner!AT35&lt;&gt;"",Planner!AS34="",Planner!AS36=""),"RW",IF((SUM(IF(Planner!AS34="",1,0),(IF(Planner!AT35="",1,0)),(IF(Planner!AS36="",1,0)),(IF(Planner!AR35="",1,0))))&gt;2,"E",(IF(Planner!AS34="","T","")&amp;(IF(Planner!AS36="","B",""))&amp;(IF(Planner!AR35="","L",""))&amp;(IF(Planner!AT35="","R","")))))))))</f>
        <v/>
      </c>
      <c r="DD42" s="94" t="str">
        <f>IF(Planner!AT35="","",IF(AND(Planner!AT34="",Planner!AT36="",Planner!AS35="",Planner!AU35=""),"S",IF(AND(Planner!AT34&lt;&gt;"",Planner!AU35&lt;&gt;"",Planner!AT36&lt;&gt;"",Planner!AS35&lt;&gt;""),"M",IF(AND(Planner!AT34&lt;&gt;"",Planner!AT36&lt;&gt;"",Planner!AS35="",Planner!AU35=""),"CL",IF(AND(Planner!AS35&lt;&gt;"",Planner!AU35&lt;&gt;"",Planner!AT34="",Planner!AT36=""),"RW",IF((SUM(IF(Planner!AT34="",1,0),(IF(Planner!AU35="",1,0)),(IF(Planner!AT36="",1,0)),(IF(Planner!AS35="",1,0))))&gt;2,"E",(IF(Planner!AT34="","T","")&amp;(IF(Planner!AT36="","B",""))&amp;(IF(Planner!AS35="","L",""))&amp;(IF(Planner!AU35="","R","")))))))))</f>
        <v/>
      </c>
      <c r="DE42" s="94" t="str">
        <f>IF(Planner!AU35="","",IF(AND(Planner!AU34="",Planner!AU36="",Planner!AT35="",Planner!AV35=""),"S",IF(AND(Planner!AU34&lt;&gt;"",Planner!AV35&lt;&gt;"",Planner!AU36&lt;&gt;"",Planner!AT35&lt;&gt;""),"M",IF(AND(Planner!AU34&lt;&gt;"",Planner!AU36&lt;&gt;"",Planner!AT35="",Planner!AV35=""),"CL",IF(AND(Planner!AT35&lt;&gt;"",Planner!AV35&lt;&gt;"",Planner!AU34="",Planner!AU36=""),"RW",IF((SUM(IF(Planner!AU34="",1,0),(IF(Planner!AV35="",1,0)),(IF(Planner!AU36="",1,0)),(IF(Planner!AT35="",1,0))))&gt;2,"E",(IF(Planner!AU34="","T","")&amp;(IF(Planner!AU36="","B",""))&amp;(IF(Planner!AT35="","L",""))&amp;(IF(Planner!AV35="","R","")))))))))</f>
        <v/>
      </c>
      <c r="DF42" s="94" t="str">
        <f>IF(Planner!AV35="","",IF(AND(Planner!AV34="",Planner!AV36="",Planner!AU35="",Planner!AW35=""),"S",IF(AND(Planner!AV34&lt;&gt;"",Planner!AW35&lt;&gt;"",Planner!AV36&lt;&gt;"",Planner!AU35&lt;&gt;""),"M",IF(AND(Planner!AV34&lt;&gt;"",Planner!AV36&lt;&gt;"",Planner!AU35="",Planner!AW35=""),"CL",IF(AND(Planner!AU35&lt;&gt;"",Planner!AW35&lt;&gt;"",Planner!AV34="",Planner!AV36=""),"RW",IF((SUM(IF(Planner!AV34="",1,0),(IF(Planner!AW35="",1,0)),(IF(Planner!AV36="",1,0)),(IF(Planner!AU35="",1,0))))&gt;2,"E",(IF(Planner!AV34="","T","")&amp;(IF(Planner!AV36="","B",""))&amp;(IF(Planner!AU35="","L",""))&amp;(IF(Planner!AW35="","R","")))))))))</f>
        <v/>
      </c>
      <c r="DG42" s="94" t="str">
        <f>IF(Planner!AW35="","",IF(AND(Planner!AW34="",Planner!AW36="",Planner!AV35="",Planner!AX35=""),"S",IF(AND(Planner!AW34&lt;&gt;"",Planner!AX35&lt;&gt;"",Planner!AW36&lt;&gt;"",Planner!AV35&lt;&gt;""),"M",IF(AND(Planner!AW34&lt;&gt;"",Planner!AW36&lt;&gt;"",Planner!AV35="",Planner!AX35=""),"CL",IF(AND(Planner!AV35&lt;&gt;"",Planner!AX35&lt;&gt;"",Planner!AW34="",Planner!AW36=""),"RW",IF((SUM(IF(Planner!AW34="",1,0),(IF(Planner!AX35="",1,0)),(IF(Planner!AW36="",1,0)),(IF(Planner!AV35="",1,0))))&gt;2,"E",(IF(Planner!AW34="","T","")&amp;(IF(Planner!AW36="","B",""))&amp;(IF(Planner!AV35="","L",""))&amp;(IF(Planner!AX35="","R","")))))))))</f>
        <v/>
      </c>
      <c r="DH42" s="94" t="str">
        <f>IF(Planner!AX35="","",IF(AND(Planner!AX34="",Planner!AX36="",Planner!AW35="",Planner!AY35=""),"S",IF(AND(Planner!AX34&lt;&gt;"",Planner!AY35&lt;&gt;"",Planner!AX36&lt;&gt;"",Planner!AW35&lt;&gt;""),"M",IF(AND(Planner!AX34&lt;&gt;"",Planner!AX36&lt;&gt;"",Planner!AW35="",Planner!AY35=""),"CL",IF(AND(Planner!AW35&lt;&gt;"",Planner!AY35&lt;&gt;"",Planner!AX34="",Planner!AX36=""),"RW",IF((SUM(IF(Planner!AX34="",1,0),(IF(Planner!AY35="",1,0)),(IF(Planner!AX36="",1,0)),(IF(Planner!AW35="",1,0))))&gt;2,"E",(IF(Planner!AX34="","T","")&amp;(IF(Planner!AX36="","B",""))&amp;(IF(Planner!AW35="","L",""))&amp;(IF(Planner!AY35="","R","")))))))))</f>
        <v/>
      </c>
      <c r="DI42" s="94" t="str">
        <f>IF(Planner!AY35="","",IF(AND(Planner!AY34="",Planner!AY36="",Planner!AX35="",Planner!AZ35=""),"S",IF(AND(Planner!AY34&lt;&gt;"",Planner!AZ35&lt;&gt;"",Planner!AY36&lt;&gt;"",Planner!AX35&lt;&gt;""),"M",IF(AND(Planner!AY34&lt;&gt;"",Planner!AY36&lt;&gt;"",Planner!AX35="",Planner!AZ35=""),"CL",IF(AND(Planner!AX35&lt;&gt;"",Planner!AZ35&lt;&gt;"",Planner!AY34="",Planner!AY36=""),"RW",IF((SUM(IF(Planner!AY34="",1,0),(IF(Planner!AZ35="",1,0)),(IF(Planner!AY36="",1,0)),(IF(Planner!AX35="",1,0))))&gt;2,"E",(IF(Planner!AY34="","T","")&amp;(IF(Planner!AY36="","B",""))&amp;(IF(Planner!AX35="","L",""))&amp;(IF(Planner!AZ35="","R","")))))))))</f>
        <v/>
      </c>
      <c r="DK42" s="94" t="str">
        <f t="shared" si="52"/>
        <v/>
      </c>
      <c r="DL42" s="94" t="str">
        <f t="shared" si="53"/>
        <v/>
      </c>
      <c r="DM42" s="94" t="str">
        <f t="shared" si="54"/>
        <v/>
      </c>
      <c r="DN42" s="94" t="str">
        <f t="shared" si="55"/>
        <v/>
      </c>
      <c r="DO42" s="94" t="str">
        <f t="shared" si="56"/>
        <v/>
      </c>
      <c r="DP42" s="94" t="str">
        <f t="shared" si="57"/>
        <v/>
      </c>
      <c r="DQ42" s="94" t="str">
        <f t="shared" si="58"/>
        <v/>
      </c>
      <c r="DR42" s="94" t="str">
        <f t="shared" si="59"/>
        <v/>
      </c>
      <c r="DS42" s="94" t="str">
        <f t="shared" si="60"/>
        <v/>
      </c>
      <c r="DT42" s="94" t="str">
        <f t="shared" si="61"/>
        <v/>
      </c>
      <c r="DU42" s="94" t="str">
        <f t="shared" si="62"/>
        <v/>
      </c>
      <c r="DV42" s="94" t="str">
        <f t="shared" si="63"/>
        <v/>
      </c>
      <c r="DW42" s="94" t="str">
        <f t="shared" si="64"/>
        <v/>
      </c>
      <c r="DX42" s="94" t="str">
        <f t="shared" si="65"/>
        <v/>
      </c>
      <c r="DY42" s="94" t="str">
        <f t="shared" si="66"/>
        <v/>
      </c>
      <c r="DZ42" s="94" t="str">
        <f t="shared" si="67"/>
        <v/>
      </c>
      <c r="EA42" s="94" t="str">
        <f t="shared" si="68"/>
        <v/>
      </c>
      <c r="EB42" s="94" t="str">
        <f t="shared" si="69"/>
        <v/>
      </c>
      <c r="EC42" s="94" t="str">
        <f t="shared" si="70"/>
        <v/>
      </c>
      <c r="ED42" s="94" t="str">
        <f t="shared" si="71"/>
        <v/>
      </c>
      <c r="EE42" s="94" t="str">
        <f t="shared" si="72"/>
        <v/>
      </c>
      <c r="EF42" s="94" t="str">
        <f t="shared" si="73"/>
        <v/>
      </c>
      <c r="EG42" s="94" t="str">
        <f t="shared" si="74"/>
        <v/>
      </c>
      <c r="EH42" s="94" t="str">
        <f t="shared" si="75"/>
        <v/>
      </c>
      <c r="EI42" s="94" t="str">
        <f t="shared" si="76"/>
        <v/>
      </c>
      <c r="EJ42" s="94" t="str">
        <f t="shared" si="77"/>
        <v/>
      </c>
      <c r="EK42" s="94" t="str">
        <f t="shared" si="78"/>
        <v/>
      </c>
      <c r="EL42" s="94" t="str">
        <f t="shared" si="79"/>
        <v/>
      </c>
      <c r="EM42" s="94" t="str">
        <f t="shared" si="80"/>
        <v/>
      </c>
      <c r="EN42" s="94" t="str">
        <f t="shared" si="81"/>
        <v/>
      </c>
      <c r="EO42" s="94" t="str">
        <f t="shared" si="82"/>
        <v/>
      </c>
      <c r="EP42" s="94" t="str">
        <f t="shared" si="83"/>
        <v/>
      </c>
      <c r="EQ42" s="94" t="str">
        <f t="shared" si="84"/>
        <v/>
      </c>
      <c r="ER42" s="94" t="str">
        <f t="shared" si="85"/>
        <v/>
      </c>
      <c r="ES42" s="94" t="str">
        <f t="shared" si="86"/>
        <v/>
      </c>
      <c r="ET42" s="94" t="str">
        <f t="shared" si="87"/>
        <v/>
      </c>
      <c r="EU42" s="94" t="str">
        <f t="shared" si="88"/>
        <v/>
      </c>
      <c r="EV42" s="94" t="str">
        <f t="shared" si="89"/>
        <v/>
      </c>
      <c r="EW42" s="94" t="str">
        <f t="shared" si="90"/>
        <v/>
      </c>
      <c r="EX42" s="94" t="str">
        <f t="shared" si="91"/>
        <v/>
      </c>
      <c r="EY42" s="94" t="str">
        <f t="shared" si="92"/>
        <v/>
      </c>
      <c r="EZ42" s="94" t="str">
        <f t="shared" si="93"/>
        <v/>
      </c>
      <c r="FA42" s="94" t="str">
        <f t="shared" si="94"/>
        <v/>
      </c>
      <c r="FB42" s="94" t="str">
        <f t="shared" si="95"/>
        <v/>
      </c>
      <c r="FC42" s="94" t="str">
        <f t="shared" si="96"/>
        <v/>
      </c>
      <c r="FD42" s="94" t="str">
        <f t="shared" si="97"/>
        <v/>
      </c>
      <c r="FE42" s="94" t="str">
        <f t="shared" si="98"/>
        <v/>
      </c>
      <c r="FF42" s="94" t="str">
        <f t="shared" si="99"/>
        <v/>
      </c>
      <c r="FG42" s="94" t="str">
        <f t="shared" si="100"/>
        <v/>
      </c>
      <c r="FH42" s="94" t="str">
        <f t="shared" si="101"/>
        <v/>
      </c>
    </row>
    <row r="43" spans="2:164" x14ac:dyDescent="0.25">
      <c r="B43" s="94" t="str">
        <f t="shared" si="2"/>
        <v/>
      </c>
      <c r="C43" s="94" t="str">
        <f t="shared" si="3"/>
        <v/>
      </c>
      <c r="D43" s="94" t="str">
        <f t="shared" si="4"/>
        <v/>
      </c>
      <c r="E43" s="94" t="str">
        <f t="shared" si="5"/>
        <v/>
      </c>
      <c r="F43" s="94" t="str">
        <f t="shared" si="6"/>
        <v/>
      </c>
      <c r="G43" s="94" t="str">
        <f t="shared" si="7"/>
        <v/>
      </c>
      <c r="H43" s="94" t="str">
        <f t="shared" si="8"/>
        <v/>
      </c>
      <c r="I43" s="94" t="str">
        <f t="shared" si="9"/>
        <v/>
      </c>
      <c r="J43" s="94" t="str">
        <f t="shared" si="10"/>
        <v/>
      </c>
      <c r="K43" s="94" t="str">
        <f t="shared" si="11"/>
        <v/>
      </c>
      <c r="L43" s="94" t="str">
        <f t="shared" si="12"/>
        <v/>
      </c>
      <c r="M43" s="94" t="str">
        <f t="shared" si="13"/>
        <v/>
      </c>
      <c r="N43" s="94" t="str">
        <f t="shared" si="14"/>
        <v/>
      </c>
      <c r="O43" s="94" t="str">
        <f t="shared" si="15"/>
        <v/>
      </c>
      <c r="P43" s="94" t="str">
        <f t="shared" si="16"/>
        <v/>
      </c>
      <c r="Q43" s="94" t="str">
        <f t="shared" si="17"/>
        <v/>
      </c>
      <c r="R43" s="94" t="str">
        <f t="shared" si="18"/>
        <v/>
      </c>
      <c r="S43" s="94" t="str">
        <f t="shared" si="19"/>
        <v/>
      </c>
      <c r="T43" s="94" t="str">
        <f t="shared" si="20"/>
        <v/>
      </c>
      <c r="U43" s="94" t="str">
        <f t="shared" si="21"/>
        <v/>
      </c>
      <c r="V43" s="94" t="str">
        <f t="shared" si="22"/>
        <v/>
      </c>
      <c r="W43" s="94" t="str">
        <f t="shared" si="23"/>
        <v/>
      </c>
      <c r="X43" s="94" t="str">
        <f t="shared" si="24"/>
        <v/>
      </c>
      <c r="Y43" s="94" t="str">
        <f t="shared" si="25"/>
        <v/>
      </c>
      <c r="Z43" s="94" t="str">
        <f t="shared" si="26"/>
        <v/>
      </c>
      <c r="AA43" s="94" t="str">
        <f t="shared" si="27"/>
        <v/>
      </c>
      <c r="AB43" s="94" t="str">
        <f t="shared" si="28"/>
        <v/>
      </c>
      <c r="AC43" s="94" t="str">
        <f t="shared" si="29"/>
        <v/>
      </c>
      <c r="AD43" s="94" t="str">
        <f t="shared" si="30"/>
        <v/>
      </c>
      <c r="AE43" s="94" t="str">
        <f t="shared" si="31"/>
        <v/>
      </c>
      <c r="AF43" s="94" t="str">
        <f t="shared" si="32"/>
        <v/>
      </c>
      <c r="AG43" s="94" t="str">
        <f t="shared" si="33"/>
        <v/>
      </c>
      <c r="AH43" s="94" t="str">
        <f t="shared" si="34"/>
        <v/>
      </c>
      <c r="AI43" s="94" t="str">
        <f t="shared" si="35"/>
        <v/>
      </c>
      <c r="AJ43" s="94" t="str">
        <f t="shared" si="36"/>
        <v/>
      </c>
      <c r="AK43" s="94" t="str">
        <f t="shared" si="37"/>
        <v/>
      </c>
      <c r="AL43" s="94" t="str">
        <f t="shared" si="38"/>
        <v/>
      </c>
      <c r="AM43" s="94" t="str">
        <f t="shared" si="39"/>
        <v/>
      </c>
      <c r="AN43" s="94" t="str">
        <f t="shared" si="40"/>
        <v/>
      </c>
      <c r="AO43" s="94" t="str">
        <f t="shared" si="41"/>
        <v/>
      </c>
      <c r="AP43" s="94" t="str">
        <f t="shared" si="42"/>
        <v/>
      </c>
      <c r="AQ43" s="94" t="str">
        <f t="shared" si="43"/>
        <v/>
      </c>
      <c r="AR43" s="94" t="str">
        <f t="shared" si="44"/>
        <v/>
      </c>
      <c r="AS43" s="94" t="str">
        <f t="shared" si="45"/>
        <v/>
      </c>
      <c r="AT43" s="94" t="str">
        <f t="shared" si="46"/>
        <v/>
      </c>
      <c r="AU43" s="94" t="str">
        <f t="shared" si="47"/>
        <v/>
      </c>
      <c r="AV43" s="94" t="str">
        <f t="shared" si="48"/>
        <v/>
      </c>
      <c r="AW43" s="94" t="str">
        <f t="shared" si="49"/>
        <v/>
      </c>
      <c r="AX43" s="94" t="str">
        <f t="shared" si="50"/>
        <v/>
      </c>
      <c r="AY43" s="94" t="str">
        <f t="shared" si="51"/>
        <v/>
      </c>
      <c r="AZ43" s="1"/>
      <c r="BA43" s="1"/>
      <c r="BB43" s="1"/>
      <c r="BL43" s="94" t="str">
        <f>IF(Planner!B36="","",IF(AND(Planner!B35="",Planner!B37="",Planner!A36="",Planner!C36=""),"S",IF(AND(Planner!B35&lt;&gt;"",Planner!C36&lt;&gt;"",Planner!B37&lt;&gt;"",Planner!A36&lt;&gt;""),"M",IF(AND(Planner!B35&lt;&gt;"",Planner!B37&lt;&gt;"",Planner!A36="",Planner!C36=""),"CL",IF(AND(Planner!A36&lt;&gt;"",Planner!C36&lt;&gt;"",Planner!B35="",Planner!B37=""),"RW",IF((SUM(IF(Planner!B35="",1,0),(IF(Planner!C36="",1,0)),(IF(Planner!B37="",1,0)),(IF(Planner!A36="",1,0))))&gt;2,"E",(IF(Planner!B35="","T","")&amp;(IF(Planner!B37="","B",""))&amp;(IF(Planner!A36="","L",""))&amp;(IF(Planner!C36="","R","")))))))))</f>
        <v/>
      </c>
      <c r="BM43" s="94" t="str">
        <f>IF(Planner!C36="","",IF(AND(Planner!C35="",Planner!C37="",Planner!B36="",Planner!D36=""),"S",IF(AND(Planner!C35&lt;&gt;"",Planner!D36&lt;&gt;"",Planner!C37&lt;&gt;"",Planner!B36&lt;&gt;""),"M",IF(AND(Planner!C35&lt;&gt;"",Planner!C37&lt;&gt;"",Planner!B36="",Planner!D36=""),"CL",IF(AND(Planner!B36&lt;&gt;"",Planner!D36&lt;&gt;"",Planner!C35="",Planner!C37=""),"RW",IF((SUM(IF(Planner!C35="",1,0),(IF(Planner!D36="",1,0)),(IF(Planner!C37="",1,0)),(IF(Planner!B36="",1,0))))&gt;2,"E",(IF(Planner!C35="","T","")&amp;(IF(Planner!C37="","B",""))&amp;(IF(Planner!B36="","L",""))&amp;(IF(Planner!D36="","R","")))))))))</f>
        <v/>
      </c>
      <c r="BN43" s="94" t="str">
        <f>IF(Planner!D36="","",IF(AND(Planner!D35="",Planner!D37="",Planner!C36="",Planner!E36=""),"S",IF(AND(Planner!D35&lt;&gt;"",Planner!E36&lt;&gt;"",Planner!D37&lt;&gt;"",Planner!C36&lt;&gt;""),"M",IF(AND(Planner!D35&lt;&gt;"",Planner!D37&lt;&gt;"",Planner!C36="",Planner!E36=""),"CL",IF(AND(Planner!C36&lt;&gt;"",Planner!E36&lt;&gt;"",Planner!D35="",Planner!D37=""),"RW",IF((SUM(IF(Planner!D35="",1,0),(IF(Planner!E36="",1,0)),(IF(Planner!D37="",1,0)),(IF(Planner!C36="",1,0))))&gt;2,"E",(IF(Planner!D35="","T","")&amp;(IF(Planner!D37="","B",""))&amp;(IF(Planner!C36="","L",""))&amp;(IF(Planner!E36="","R","")))))))))</f>
        <v/>
      </c>
      <c r="BO43" s="94" t="str">
        <f>IF(Planner!E36="","",IF(AND(Planner!E35="",Planner!E37="",Planner!D36="",Planner!F36=""),"S",IF(AND(Planner!E35&lt;&gt;"",Planner!F36&lt;&gt;"",Planner!E37&lt;&gt;"",Planner!D36&lt;&gt;""),"M",IF(AND(Planner!E35&lt;&gt;"",Planner!E37&lt;&gt;"",Planner!D36="",Planner!F36=""),"CL",IF(AND(Planner!D36&lt;&gt;"",Planner!F36&lt;&gt;"",Planner!E35="",Planner!E37=""),"RW",IF((SUM(IF(Planner!E35="",1,0),(IF(Planner!F36="",1,0)),(IF(Planner!E37="",1,0)),(IF(Planner!D36="",1,0))))&gt;2,"E",(IF(Planner!E35="","T","")&amp;(IF(Planner!E37="","B",""))&amp;(IF(Planner!D36="","L",""))&amp;(IF(Planner!F36="","R","")))))))))</f>
        <v/>
      </c>
      <c r="BP43" s="94" t="str">
        <f>IF(Planner!F36="","",IF(AND(Planner!F35="",Planner!F37="",Planner!E36="",Planner!G36=""),"S",IF(AND(Planner!F35&lt;&gt;"",Planner!G36&lt;&gt;"",Planner!F37&lt;&gt;"",Planner!E36&lt;&gt;""),"M",IF(AND(Planner!F35&lt;&gt;"",Planner!F37&lt;&gt;"",Planner!E36="",Planner!G36=""),"CL",IF(AND(Planner!E36&lt;&gt;"",Planner!G36&lt;&gt;"",Planner!F35="",Planner!F37=""),"RW",IF((SUM(IF(Planner!F35="",1,0),(IF(Planner!G36="",1,0)),(IF(Planner!F37="",1,0)),(IF(Planner!E36="",1,0))))&gt;2,"E",(IF(Planner!F35="","T","")&amp;(IF(Planner!F37="","B",""))&amp;(IF(Planner!E36="","L",""))&amp;(IF(Planner!G36="","R","")))))))))</f>
        <v/>
      </c>
      <c r="BQ43" s="94" t="str">
        <f>IF(Planner!G36="","",IF(AND(Planner!G35="",Planner!G37="",Planner!F36="",Planner!H36=""),"S",IF(AND(Planner!G35&lt;&gt;"",Planner!H36&lt;&gt;"",Planner!G37&lt;&gt;"",Planner!F36&lt;&gt;""),"M",IF(AND(Planner!G35&lt;&gt;"",Planner!G37&lt;&gt;"",Planner!F36="",Planner!H36=""),"CL",IF(AND(Planner!F36&lt;&gt;"",Planner!H36&lt;&gt;"",Planner!G35="",Planner!G37=""),"RW",IF((SUM(IF(Planner!G35="",1,0),(IF(Planner!H36="",1,0)),(IF(Planner!G37="",1,0)),(IF(Planner!F36="",1,0))))&gt;2,"E",(IF(Planner!G35="","T","")&amp;(IF(Planner!G37="","B",""))&amp;(IF(Planner!F36="","L",""))&amp;(IF(Planner!H36="","R","")))))))))</f>
        <v/>
      </c>
      <c r="BR43" s="94" t="str">
        <f>IF(Planner!H36="","",IF(AND(Planner!H35="",Planner!H37="",Planner!G36="",Planner!I36=""),"S",IF(AND(Planner!H35&lt;&gt;"",Planner!I36&lt;&gt;"",Planner!H37&lt;&gt;"",Planner!G36&lt;&gt;""),"M",IF(AND(Planner!H35&lt;&gt;"",Planner!H37&lt;&gt;"",Planner!G36="",Planner!I36=""),"CL",IF(AND(Planner!G36&lt;&gt;"",Planner!I36&lt;&gt;"",Planner!H35="",Planner!H37=""),"RW",IF((SUM(IF(Planner!H35="",1,0),(IF(Planner!I36="",1,0)),(IF(Planner!H37="",1,0)),(IF(Planner!G36="",1,0))))&gt;2,"E",(IF(Planner!H35="","T","")&amp;(IF(Planner!H37="","B",""))&amp;(IF(Planner!G36="","L",""))&amp;(IF(Planner!I36="","R","")))))))))</f>
        <v/>
      </c>
      <c r="BS43" s="94" t="str">
        <f>IF(Planner!I36="","",IF(AND(Planner!I35="",Planner!I37="",Planner!H36="",Planner!J36=""),"S",IF(AND(Planner!I35&lt;&gt;"",Planner!J36&lt;&gt;"",Planner!I37&lt;&gt;"",Planner!H36&lt;&gt;""),"M",IF(AND(Planner!I35&lt;&gt;"",Planner!I37&lt;&gt;"",Planner!H36="",Planner!J36=""),"CL",IF(AND(Planner!H36&lt;&gt;"",Planner!J36&lt;&gt;"",Planner!I35="",Planner!I37=""),"RW",IF((SUM(IF(Planner!I35="",1,0),(IF(Planner!J36="",1,0)),(IF(Planner!I37="",1,0)),(IF(Planner!H36="",1,0))))&gt;2,"E",(IF(Planner!I35="","T","")&amp;(IF(Planner!I37="","B",""))&amp;(IF(Planner!H36="","L",""))&amp;(IF(Planner!J36="","R","")))))))))</f>
        <v/>
      </c>
      <c r="BT43" s="94" t="str">
        <f>IF(Planner!J36="","",IF(AND(Planner!J35="",Planner!J37="",Planner!I36="",Planner!K36=""),"S",IF(AND(Planner!J35&lt;&gt;"",Planner!K36&lt;&gt;"",Planner!J37&lt;&gt;"",Planner!I36&lt;&gt;""),"M",IF(AND(Planner!J35&lt;&gt;"",Planner!J37&lt;&gt;"",Planner!I36="",Planner!K36=""),"CL",IF(AND(Planner!I36&lt;&gt;"",Planner!K36&lt;&gt;"",Planner!J35="",Planner!J37=""),"RW",IF((SUM(IF(Planner!J35="",1,0),(IF(Planner!K36="",1,0)),(IF(Planner!J37="",1,0)),(IF(Planner!I36="",1,0))))&gt;2,"E",(IF(Planner!J35="","T","")&amp;(IF(Planner!J37="","B",""))&amp;(IF(Planner!I36="","L",""))&amp;(IF(Planner!K36="","R","")))))))))</f>
        <v/>
      </c>
      <c r="BU43" s="94" t="str">
        <f>IF(Planner!K36="","",IF(AND(Planner!K35="",Planner!K37="",Planner!J36="",Planner!L36=""),"S",IF(AND(Planner!K35&lt;&gt;"",Planner!L36&lt;&gt;"",Planner!K37&lt;&gt;"",Planner!J36&lt;&gt;""),"M",IF(AND(Planner!K35&lt;&gt;"",Planner!K37&lt;&gt;"",Planner!J36="",Planner!L36=""),"CL",IF(AND(Planner!J36&lt;&gt;"",Planner!L36&lt;&gt;"",Planner!K35="",Planner!K37=""),"RW",IF((SUM(IF(Planner!K35="",1,0),(IF(Planner!L36="",1,0)),(IF(Planner!K37="",1,0)),(IF(Planner!J36="",1,0))))&gt;2,"E",(IF(Planner!K35="","T","")&amp;(IF(Planner!K37="","B",""))&amp;(IF(Planner!J36="","L",""))&amp;(IF(Planner!L36="","R","")))))))))</f>
        <v/>
      </c>
      <c r="BV43" s="94" t="str">
        <f>IF(Planner!L36="","",IF(AND(Planner!L35="",Planner!L37="",Planner!K36="",Planner!M36=""),"S",IF(AND(Planner!L35&lt;&gt;"",Planner!M36&lt;&gt;"",Planner!L37&lt;&gt;"",Planner!K36&lt;&gt;""),"M",IF(AND(Planner!L35&lt;&gt;"",Planner!L37&lt;&gt;"",Planner!K36="",Planner!M36=""),"CL",IF(AND(Planner!K36&lt;&gt;"",Planner!M36&lt;&gt;"",Planner!L35="",Planner!L37=""),"RW",IF((SUM(IF(Planner!L35="",1,0),(IF(Planner!M36="",1,0)),(IF(Planner!L37="",1,0)),(IF(Planner!K36="",1,0))))&gt;2,"E",(IF(Planner!L35="","T","")&amp;(IF(Planner!L37="","B",""))&amp;(IF(Planner!K36="","L",""))&amp;(IF(Planner!M36="","R","")))))))))</f>
        <v/>
      </c>
      <c r="BW43" s="94" t="str">
        <f>IF(Planner!M36="","",IF(AND(Planner!M35="",Planner!M37="",Planner!L36="",Planner!N36=""),"S",IF(AND(Planner!M35&lt;&gt;"",Planner!N36&lt;&gt;"",Planner!M37&lt;&gt;"",Planner!L36&lt;&gt;""),"M",IF(AND(Planner!M35&lt;&gt;"",Planner!M37&lt;&gt;"",Planner!L36="",Planner!N36=""),"CL",IF(AND(Planner!L36&lt;&gt;"",Planner!N36&lt;&gt;"",Planner!M35="",Planner!M37=""),"RW",IF((SUM(IF(Planner!M35="",1,0),(IF(Planner!N36="",1,0)),(IF(Planner!M37="",1,0)),(IF(Planner!L36="",1,0))))&gt;2,"E",(IF(Planner!M35="","T","")&amp;(IF(Planner!M37="","B",""))&amp;(IF(Planner!L36="","L",""))&amp;(IF(Planner!N36="","R","")))))))))</f>
        <v/>
      </c>
      <c r="BX43" s="94" t="str">
        <f>IF(Planner!N36="","",IF(AND(Planner!N35="",Planner!N37="",Planner!M36="",Planner!O36=""),"S",IF(AND(Planner!N35&lt;&gt;"",Planner!O36&lt;&gt;"",Planner!N37&lt;&gt;"",Planner!M36&lt;&gt;""),"M",IF(AND(Planner!N35&lt;&gt;"",Planner!N37&lt;&gt;"",Planner!M36="",Planner!O36=""),"CL",IF(AND(Planner!M36&lt;&gt;"",Planner!O36&lt;&gt;"",Planner!N35="",Planner!N37=""),"RW",IF((SUM(IF(Planner!N35="",1,0),(IF(Planner!O36="",1,0)),(IF(Planner!N37="",1,0)),(IF(Planner!M36="",1,0))))&gt;2,"E",(IF(Planner!N35="","T","")&amp;(IF(Planner!N37="","B",""))&amp;(IF(Planner!M36="","L",""))&amp;(IF(Planner!O36="","R","")))))))))</f>
        <v/>
      </c>
      <c r="BY43" s="94" t="str">
        <f>IF(Planner!O36="","",IF(AND(Planner!O35="",Planner!O37="",Planner!N36="",Planner!P36=""),"S",IF(AND(Planner!O35&lt;&gt;"",Planner!P36&lt;&gt;"",Planner!O37&lt;&gt;"",Planner!N36&lt;&gt;""),"M",IF(AND(Planner!O35&lt;&gt;"",Planner!O37&lt;&gt;"",Planner!N36="",Planner!P36=""),"CL",IF(AND(Planner!N36&lt;&gt;"",Planner!P36&lt;&gt;"",Planner!O35="",Planner!O37=""),"RW",IF((SUM(IF(Planner!O35="",1,0),(IF(Planner!P36="",1,0)),(IF(Planner!O37="",1,0)),(IF(Planner!N36="",1,0))))&gt;2,"E",(IF(Planner!O35="","T","")&amp;(IF(Planner!O37="","B",""))&amp;(IF(Planner!N36="","L",""))&amp;(IF(Planner!P36="","R","")))))))))</f>
        <v/>
      </c>
      <c r="BZ43" s="94" t="str">
        <f>IF(Planner!P36="","",IF(AND(Planner!P35="",Planner!P37="",Planner!O36="",Planner!Q36=""),"S",IF(AND(Planner!P35&lt;&gt;"",Planner!Q36&lt;&gt;"",Planner!P37&lt;&gt;"",Planner!O36&lt;&gt;""),"M",IF(AND(Planner!P35&lt;&gt;"",Planner!P37&lt;&gt;"",Planner!O36="",Planner!Q36=""),"CL",IF(AND(Planner!O36&lt;&gt;"",Planner!Q36&lt;&gt;"",Planner!P35="",Planner!P37=""),"RW",IF((SUM(IF(Planner!P35="",1,0),(IF(Planner!Q36="",1,0)),(IF(Planner!P37="",1,0)),(IF(Planner!O36="",1,0))))&gt;2,"E",(IF(Planner!P35="","T","")&amp;(IF(Planner!P37="","B",""))&amp;(IF(Planner!O36="","L",""))&amp;(IF(Planner!Q36="","R","")))))))))</f>
        <v/>
      </c>
      <c r="CA43" s="94" t="str">
        <f>IF(Planner!Q36="","",IF(AND(Planner!Q35="",Planner!Q37="",Planner!P36="",Planner!R36=""),"S",IF(AND(Planner!Q35&lt;&gt;"",Planner!R36&lt;&gt;"",Planner!Q37&lt;&gt;"",Planner!P36&lt;&gt;""),"M",IF(AND(Planner!Q35&lt;&gt;"",Planner!Q37&lt;&gt;"",Planner!P36="",Planner!R36=""),"CL",IF(AND(Planner!P36&lt;&gt;"",Planner!R36&lt;&gt;"",Planner!Q35="",Planner!Q37=""),"RW",IF((SUM(IF(Planner!Q35="",1,0),(IF(Planner!R36="",1,0)),(IF(Planner!Q37="",1,0)),(IF(Planner!P36="",1,0))))&gt;2,"E",(IF(Planner!Q35="","T","")&amp;(IF(Planner!Q37="","B",""))&amp;(IF(Planner!P36="","L",""))&amp;(IF(Planner!R36="","R","")))))))))</f>
        <v/>
      </c>
      <c r="CB43" s="94" t="str">
        <f>IF(Planner!R36="","",IF(AND(Planner!R35="",Planner!R37="",Planner!Q36="",Planner!S36=""),"S",IF(AND(Planner!R35&lt;&gt;"",Planner!S36&lt;&gt;"",Planner!R37&lt;&gt;"",Planner!Q36&lt;&gt;""),"M",IF(AND(Planner!R35&lt;&gt;"",Planner!R37&lt;&gt;"",Planner!Q36="",Planner!S36=""),"CL",IF(AND(Planner!Q36&lt;&gt;"",Planner!S36&lt;&gt;"",Planner!R35="",Planner!R37=""),"RW",IF((SUM(IF(Planner!R35="",1,0),(IF(Planner!S36="",1,0)),(IF(Planner!R37="",1,0)),(IF(Planner!Q36="",1,0))))&gt;2,"E",(IF(Planner!R35="","T","")&amp;(IF(Planner!R37="","B",""))&amp;(IF(Planner!Q36="","L",""))&amp;(IF(Planner!S36="","R","")))))))))</f>
        <v/>
      </c>
      <c r="CC43" s="94" t="str">
        <f>IF(Planner!S36="","",IF(AND(Planner!S35="",Planner!S37="",Planner!R36="",Planner!T36=""),"S",IF(AND(Planner!S35&lt;&gt;"",Planner!T36&lt;&gt;"",Planner!S37&lt;&gt;"",Planner!R36&lt;&gt;""),"M",IF(AND(Planner!S35&lt;&gt;"",Planner!S37&lt;&gt;"",Planner!R36="",Planner!T36=""),"CL",IF(AND(Planner!R36&lt;&gt;"",Planner!T36&lt;&gt;"",Planner!S35="",Planner!S37=""),"RW",IF((SUM(IF(Planner!S35="",1,0),(IF(Planner!T36="",1,0)),(IF(Planner!S37="",1,0)),(IF(Planner!R36="",1,0))))&gt;2,"E",(IF(Planner!S35="","T","")&amp;(IF(Planner!S37="","B",""))&amp;(IF(Planner!R36="","L",""))&amp;(IF(Planner!T36="","R","")))))))))</f>
        <v/>
      </c>
      <c r="CD43" s="94" t="str">
        <f>IF(Planner!T36="","",IF(AND(Planner!T35="",Planner!T37="",Planner!S36="",Planner!U36=""),"S",IF(AND(Planner!T35&lt;&gt;"",Planner!U36&lt;&gt;"",Planner!T37&lt;&gt;"",Planner!S36&lt;&gt;""),"M",IF(AND(Planner!T35&lt;&gt;"",Planner!T37&lt;&gt;"",Planner!S36="",Planner!U36=""),"CL",IF(AND(Planner!S36&lt;&gt;"",Planner!U36&lt;&gt;"",Planner!T35="",Planner!T37=""),"RW",IF((SUM(IF(Planner!T35="",1,0),(IF(Planner!U36="",1,0)),(IF(Planner!T37="",1,0)),(IF(Planner!S36="",1,0))))&gt;2,"E",(IF(Planner!T35="","T","")&amp;(IF(Planner!T37="","B",""))&amp;(IF(Planner!S36="","L",""))&amp;(IF(Planner!U36="","R","")))))))))</f>
        <v/>
      </c>
      <c r="CE43" s="94" t="str">
        <f>IF(Planner!U36="","",IF(AND(Planner!U35="",Planner!U37="",Planner!T36="",Planner!V36=""),"S",IF(AND(Planner!U35&lt;&gt;"",Planner!V36&lt;&gt;"",Planner!U37&lt;&gt;"",Planner!T36&lt;&gt;""),"M",IF(AND(Planner!U35&lt;&gt;"",Planner!U37&lt;&gt;"",Planner!T36="",Planner!V36=""),"CL",IF(AND(Planner!T36&lt;&gt;"",Planner!V36&lt;&gt;"",Planner!U35="",Planner!U37=""),"RW",IF((SUM(IF(Planner!U35="",1,0),(IF(Planner!V36="",1,0)),(IF(Planner!U37="",1,0)),(IF(Planner!T36="",1,0))))&gt;2,"E",(IF(Planner!U35="","T","")&amp;(IF(Planner!U37="","B",""))&amp;(IF(Planner!T36="","L",""))&amp;(IF(Planner!V36="","R","")))))))))</f>
        <v/>
      </c>
      <c r="CF43" s="94" t="str">
        <f>IF(Planner!V36="","",IF(AND(Planner!V35="",Planner!V37="",Planner!U36="",Planner!W36=""),"S",IF(AND(Planner!V35&lt;&gt;"",Planner!W36&lt;&gt;"",Planner!V37&lt;&gt;"",Planner!U36&lt;&gt;""),"M",IF(AND(Planner!V35&lt;&gt;"",Planner!V37&lt;&gt;"",Planner!U36="",Planner!W36=""),"CL",IF(AND(Planner!U36&lt;&gt;"",Planner!W36&lt;&gt;"",Planner!V35="",Planner!V37=""),"RW",IF((SUM(IF(Planner!V35="",1,0),(IF(Planner!W36="",1,0)),(IF(Planner!V37="",1,0)),(IF(Planner!U36="",1,0))))&gt;2,"E",(IF(Planner!V35="","T","")&amp;(IF(Planner!V37="","B",""))&amp;(IF(Planner!U36="","L",""))&amp;(IF(Planner!W36="","R","")))))))))</f>
        <v/>
      </c>
      <c r="CG43" s="94" t="str">
        <f>IF(Planner!W36="","",IF(AND(Planner!W35="",Planner!W37="",Planner!V36="",Planner!X36=""),"S",IF(AND(Planner!W35&lt;&gt;"",Planner!X36&lt;&gt;"",Planner!W37&lt;&gt;"",Planner!V36&lt;&gt;""),"M",IF(AND(Planner!W35&lt;&gt;"",Planner!W37&lt;&gt;"",Planner!V36="",Planner!X36=""),"CL",IF(AND(Planner!V36&lt;&gt;"",Planner!X36&lt;&gt;"",Planner!W35="",Planner!W37=""),"RW",IF((SUM(IF(Planner!W35="",1,0),(IF(Planner!X36="",1,0)),(IF(Planner!W37="",1,0)),(IF(Planner!V36="",1,0))))&gt;2,"E",(IF(Planner!W35="","T","")&amp;(IF(Planner!W37="","B",""))&amp;(IF(Planner!V36="","L",""))&amp;(IF(Planner!X36="","R","")))))))))</f>
        <v/>
      </c>
      <c r="CH43" s="94" t="str">
        <f>IF(Planner!X36="","",IF(AND(Planner!X35="",Planner!X37="",Planner!W36="",Planner!Y36=""),"S",IF(AND(Planner!X35&lt;&gt;"",Planner!Y36&lt;&gt;"",Planner!X37&lt;&gt;"",Planner!W36&lt;&gt;""),"M",IF(AND(Planner!X35&lt;&gt;"",Planner!X37&lt;&gt;"",Planner!W36="",Planner!Y36=""),"CL",IF(AND(Planner!W36&lt;&gt;"",Planner!Y36&lt;&gt;"",Planner!X35="",Planner!X37=""),"RW",IF((SUM(IF(Planner!X35="",1,0),(IF(Planner!Y36="",1,0)),(IF(Planner!X37="",1,0)),(IF(Planner!W36="",1,0))))&gt;2,"E",(IF(Planner!X35="","T","")&amp;(IF(Planner!X37="","B",""))&amp;(IF(Planner!W36="","L",""))&amp;(IF(Planner!Y36="","R","")))))))))</f>
        <v/>
      </c>
      <c r="CI43" s="94" t="str">
        <f>IF(Planner!Y36="","",IF(AND(Planner!Y35="",Planner!Y37="",Planner!X36="",Planner!Z36=""),"S",IF(AND(Planner!Y35&lt;&gt;"",Planner!Z36&lt;&gt;"",Planner!Y37&lt;&gt;"",Planner!X36&lt;&gt;""),"M",IF(AND(Planner!Y35&lt;&gt;"",Planner!Y37&lt;&gt;"",Planner!X36="",Planner!Z36=""),"CL",IF(AND(Planner!X36&lt;&gt;"",Planner!Z36&lt;&gt;"",Planner!Y35="",Planner!Y37=""),"RW",IF((SUM(IF(Planner!Y35="",1,0),(IF(Planner!Z36="",1,0)),(IF(Planner!Y37="",1,0)),(IF(Planner!X36="",1,0))))&gt;2,"E",(IF(Planner!Y35="","T","")&amp;(IF(Planner!Y37="","B",""))&amp;(IF(Planner!X36="","L",""))&amp;(IF(Planner!Z36="","R","")))))))))</f>
        <v/>
      </c>
      <c r="CJ43" s="94" t="str">
        <f>IF(Planner!Z36="","",IF(AND(Planner!Z35="",Planner!Z37="",Planner!Y36="",Planner!AA36=""),"S",IF(AND(Planner!Z35&lt;&gt;"",Planner!AA36&lt;&gt;"",Planner!Z37&lt;&gt;"",Planner!Y36&lt;&gt;""),"M",IF(AND(Planner!Z35&lt;&gt;"",Planner!Z37&lt;&gt;"",Planner!Y36="",Planner!AA36=""),"CL",IF(AND(Planner!Y36&lt;&gt;"",Planner!AA36&lt;&gt;"",Planner!Z35="",Planner!Z37=""),"RW",IF((SUM(IF(Planner!Z35="",1,0),(IF(Planner!AA36="",1,0)),(IF(Planner!Z37="",1,0)),(IF(Planner!Y36="",1,0))))&gt;2,"E",(IF(Planner!Z35="","T","")&amp;(IF(Planner!Z37="","B",""))&amp;(IF(Planner!Y36="","L",""))&amp;(IF(Planner!AA36="","R","")))))))))</f>
        <v/>
      </c>
      <c r="CK43" s="94" t="str">
        <f>IF(Planner!AA36="","",IF(AND(Planner!AA35="",Planner!AA37="",Planner!Z36="",Planner!AB36=""),"S",IF(AND(Planner!AA35&lt;&gt;"",Planner!AB36&lt;&gt;"",Planner!AA37&lt;&gt;"",Planner!Z36&lt;&gt;""),"M",IF(AND(Planner!AA35&lt;&gt;"",Planner!AA37&lt;&gt;"",Planner!Z36="",Planner!AB36=""),"CL",IF(AND(Planner!Z36&lt;&gt;"",Planner!AB36&lt;&gt;"",Planner!AA35="",Planner!AA37=""),"RW",IF((SUM(IF(Planner!AA35="",1,0),(IF(Planner!AB36="",1,0)),(IF(Planner!AA37="",1,0)),(IF(Planner!Z36="",1,0))))&gt;2,"E",(IF(Planner!AA35="","T","")&amp;(IF(Planner!AA37="","B",""))&amp;(IF(Planner!Z36="","L",""))&amp;(IF(Planner!AB36="","R","")))))))))</f>
        <v/>
      </c>
      <c r="CL43" s="94" t="str">
        <f>IF(Planner!AB36="","",IF(AND(Planner!AB35="",Planner!AB37="",Planner!AA36="",Planner!AC36=""),"S",IF(AND(Planner!AB35&lt;&gt;"",Planner!AC36&lt;&gt;"",Planner!AB37&lt;&gt;"",Planner!AA36&lt;&gt;""),"M",IF(AND(Planner!AB35&lt;&gt;"",Planner!AB37&lt;&gt;"",Planner!AA36="",Planner!AC36=""),"CL",IF(AND(Planner!AA36&lt;&gt;"",Planner!AC36&lt;&gt;"",Planner!AB35="",Planner!AB37=""),"RW",IF((SUM(IF(Planner!AB35="",1,0),(IF(Planner!AC36="",1,0)),(IF(Planner!AB37="",1,0)),(IF(Planner!AA36="",1,0))))&gt;2,"E",(IF(Planner!AB35="","T","")&amp;(IF(Planner!AB37="","B",""))&amp;(IF(Planner!AA36="","L",""))&amp;(IF(Planner!AC36="","R","")))))))))</f>
        <v/>
      </c>
      <c r="CM43" s="94" t="str">
        <f>IF(Planner!AC36="","",IF(AND(Planner!AC35="",Planner!AC37="",Planner!AB36="",Planner!AD36=""),"S",IF(AND(Planner!AC35&lt;&gt;"",Planner!AD36&lt;&gt;"",Planner!AC37&lt;&gt;"",Planner!AB36&lt;&gt;""),"M",IF(AND(Planner!AC35&lt;&gt;"",Planner!AC37&lt;&gt;"",Planner!AB36="",Planner!AD36=""),"CL",IF(AND(Planner!AB36&lt;&gt;"",Planner!AD36&lt;&gt;"",Planner!AC35="",Planner!AC37=""),"RW",IF((SUM(IF(Planner!AC35="",1,0),(IF(Planner!AD36="",1,0)),(IF(Planner!AC37="",1,0)),(IF(Planner!AB36="",1,0))))&gt;2,"E",(IF(Planner!AC35="","T","")&amp;(IF(Planner!AC37="","B",""))&amp;(IF(Planner!AB36="","L",""))&amp;(IF(Planner!AD36="","R","")))))))))</f>
        <v/>
      </c>
      <c r="CN43" s="94" t="str">
        <f>IF(Planner!AD36="","",IF(AND(Planner!AD35="",Planner!AD37="",Planner!AC36="",Planner!AE36=""),"S",IF(AND(Planner!AD35&lt;&gt;"",Planner!AE36&lt;&gt;"",Planner!AD37&lt;&gt;"",Planner!AC36&lt;&gt;""),"M",IF(AND(Planner!AD35&lt;&gt;"",Planner!AD37&lt;&gt;"",Planner!AC36="",Planner!AE36=""),"CL",IF(AND(Planner!AC36&lt;&gt;"",Planner!AE36&lt;&gt;"",Planner!AD35="",Planner!AD37=""),"RW",IF((SUM(IF(Planner!AD35="",1,0),(IF(Planner!AE36="",1,0)),(IF(Planner!AD37="",1,0)),(IF(Planner!AC36="",1,0))))&gt;2,"E",(IF(Planner!AD35="","T","")&amp;(IF(Planner!AD37="","B",""))&amp;(IF(Planner!AC36="","L",""))&amp;(IF(Planner!AE36="","R","")))))))))</f>
        <v/>
      </c>
      <c r="CO43" s="94" t="str">
        <f>IF(Planner!AE36="","",IF(AND(Planner!AE35="",Planner!AE37="",Planner!AD36="",Planner!AF36=""),"S",IF(AND(Planner!AE35&lt;&gt;"",Planner!AF36&lt;&gt;"",Planner!AE37&lt;&gt;"",Planner!AD36&lt;&gt;""),"M",IF(AND(Planner!AE35&lt;&gt;"",Planner!AE37&lt;&gt;"",Planner!AD36="",Planner!AF36=""),"CL",IF(AND(Planner!AD36&lt;&gt;"",Planner!AF36&lt;&gt;"",Planner!AE35="",Planner!AE37=""),"RW",IF((SUM(IF(Planner!AE35="",1,0),(IF(Planner!AF36="",1,0)),(IF(Planner!AE37="",1,0)),(IF(Planner!AD36="",1,0))))&gt;2,"E",(IF(Planner!AE35="","T","")&amp;(IF(Planner!AE37="","B",""))&amp;(IF(Planner!AD36="","L",""))&amp;(IF(Planner!AF36="","R","")))))))))</f>
        <v/>
      </c>
      <c r="CP43" s="94" t="str">
        <f>IF(Planner!AF36="","",IF(AND(Planner!AF35="",Planner!AF37="",Planner!AE36="",Planner!AG36=""),"S",IF(AND(Planner!AF35&lt;&gt;"",Planner!AG36&lt;&gt;"",Planner!AF37&lt;&gt;"",Planner!AE36&lt;&gt;""),"M",IF(AND(Planner!AF35&lt;&gt;"",Planner!AF37&lt;&gt;"",Planner!AE36="",Planner!AG36=""),"CL",IF(AND(Planner!AE36&lt;&gt;"",Planner!AG36&lt;&gt;"",Planner!AF35="",Planner!AF37=""),"RW",IF((SUM(IF(Planner!AF35="",1,0),(IF(Planner!AG36="",1,0)),(IF(Planner!AF37="",1,0)),(IF(Planner!AE36="",1,0))))&gt;2,"E",(IF(Planner!AF35="","T","")&amp;(IF(Planner!AF37="","B",""))&amp;(IF(Planner!AE36="","L",""))&amp;(IF(Planner!AG36="","R","")))))))))</f>
        <v/>
      </c>
      <c r="CQ43" s="94" t="str">
        <f>IF(Planner!AG36="","",IF(AND(Planner!AG35="",Planner!AG37="",Planner!AF36="",Planner!AH36=""),"S",IF(AND(Planner!AG35&lt;&gt;"",Planner!AH36&lt;&gt;"",Planner!AG37&lt;&gt;"",Planner!AF36&lt;&gt;""),"M",IF(AND(Planner!AG35&lt;&gt;"",Planner!AG37&lt;&gt;"",Planner!AF36="",Planner!AH36=""),"CL",IF(AND(Planner!AF36&lt;&gt;"",Planner!AH36&lt;&gt;"",Planner!AG35="",Planner!AG37=""),"RW",IF((SUM(IF(Planner!AG35="",1,0),(IF(Planner!AH36="",1,0)),(IF(Planner!AG37="",1,0)),(IF(Planner!AF36="",1,0))))&gt;2,"E",(IF(Planner!AG35="","T","")&amp;(IF(Planner!AG37="","B",""))&amp;(IF(Planner!AF36="","L",""))&amp;(IF(Planner!AH36="","R","")))))))))</f>
        <v/>
      </c>
      <c r="CR43" s="94" t="str">
        <f>IF(Planner!AH36="","",IF(AND(Planner!AH35="",Planner!AH37="",Planner!AG36="",Planner!AI36=""),"S",IF(AND(Planner!AH35&lt;&gt;"",Planner!AI36&lt;&gt;"",Planner!AH37&lt;&gt;"",Planner!AG36&lt;&gt;""),"M",IF(AND(Planner!AH35&lt;&gt;"",Planner!AH37&lt;&gt;"",Planner!AG36="",Planner!AI36=""),"CL",IF(AND(Planner!AG36&lt;&gt;"",Planner!AI36&lt;&gt;"",Planner!AH35="",Planner!AH37=""),"RW",IF((SUM(IF(Planner!AH35="",1,0),(IF(Planner!AI36="",1,0)),(IF(Planner!AH37="",1,0)),(IF(Planner!AG36="",1,0))))&gt;2,"E",(IF(Planner!AH35="","T","")&amp;(IF(Planner!AH37="","B",""))&amp;(IF(Planner!AG36="","L",""))&amp;(IF(Planner!AI36="","R","")))))))))</f>
        <v/>
      </c>
      <c r="CS43" s="94" t="str">
        <f>IF(Planner!AI36="","",IF(AND(Planner!AI35="",Planner!AI37="",Planner!AH36="",Planner!AJ36=""),"S",IF(AND(Planner!AI35&lt;&gt;"",Planner!AJ36&lt;&gt;"",Planner!AI37&lt;&gt;"",Planner!AH36&lt;&gt;""),"M",IF(AND(Planner!AI35&lt;&gt;"",Planner!AI37&lt;&gt;"",Planner!AH36="",Planner!AJ36=""),"CL",IF(AND(Planner!AH36&lt;&gt;"",Planner!AJ36&lt;&gt;"",Planner!AI35="",Planner!AI37=""),"RW",IF((SUM(IF(Planner!AI35="",1,0),(IF(Planner!AJ36="",1,0)),(IF(Planner!AI37="",1,0)),(IF(Planner!AH36="",1,0))))&gt;2,"E",(IF(Planner!AI35="","T","")&amp;(IF(Planner!AI37="","B",""))&amp;(IF(Planner!AH36="","L",""))&amp;(IF(Planner!AJ36="","R","")))))))))</f>
        <v/>
      </c>
      <c r="CT43" s="94" t="str">
        <f>IF(Planner!AJ36="","",IF(AND(Planner!AJ35="",Planner!AJ37="",Planner!AI36="",Planner!AK36=""),"S",IF(AND(Planner!AJ35&lt;&gt;"",Planner!AK36&lt;&gt;"",Planner!AJ37&lt;&gt;"",Planner!AI36&lt;&gt;""),"M",IF(AND(Planner!AJ35&lt;&gt;"",Planner!AJ37&lt;&gt;"",Planner!AI36="",Planner!AK36=""),"CL",IF(AND(Planner!AI36&lt;&gt;"",Planner!AK36&lt;&gt;"",Planner!AJ35="",Planner!AJ37=""),"RW",IF((SUM(IF(Planner!AJ35="",1,0),(IF(Planner!AK36="",1,0)),(IF(Planner!AJ37="",1,0)),(IF(Planner!AI36="",1,0))))&gt;2,"E",(IF(Planner!AJ35="","T","")&amp;(IF(Planner!AJ37="","B",""))&amp;(IF(Planner!AI36="","L",""))&amp;(IF(Planner!AK36="","R","")))))))))</f>
        <v/>
      </c>
      <c r="CU43" s="94" t="str">
        <f>IF(Planner!AK36="","",IF(AND(Planner!AK35="",Planner!AK37="",Planner!AJ36="",Planner!AL36=""),"S",IF(AND(Planner!AK35&lt;&gt;"",Planner!AL36&lt;&gt;"",Planner!AK37&lt;&gt;"",Planner!AJ36&lt;&gt;""),"M",IF(AND(Planner!AK35&lt;&gt;"",Planner!AK37&lt;&gt;"",Planner!AJ36="",Planner!AL36=""),"CL",IF(AND(Planner!AJ36&lt;&gt;"",Planner!AL36&lt;&gt;"",Planner!AK35="",Planner!AK37=""),"RW",IF((SUM(IF(Planner!AK35="",1,0),(IF(Planner!AL36="",1,0)),(IF(Planner!AK37="",1,0)),(IF(Planner!AJ36="",1,0))))&gt;2,"E",(IF(Planner!AK35="","T","")&amp;(IF(Planner!AK37="","B",""))&amp;(IF(Planner!AJ36="","L",""))&amp;(IF(Planner!AL36="","R","")))))))))</f>
        <v/>
      </c>
      <c r="CV43" s="94" t="str">
        <f>IF(Planner!AL36="","",IF(AND(Planner!AL35="",Planner!AL37="",Planner!AK36="",Planner!AM36=""),"S",IF(AND(Planner!AL35&lt;&gt;"",Planner!AM36&lt;&gt;"",Planner!AL37&lt;&gt;"",Planner!AK36&lt;&gt;""),"M",IF(AND(Planner!AL35&lt;&gt;"",Planner!AL37&lt;&gt;"",Planner!AK36="",Planner!AM36=""),"CL",IF(AND(Planner!AK36&lt;&gt;"",Planner!AM36&lt;&gt;"",Planner!AL35="",Planner!AL37=""),"RW",IF((SUM(IF(Planner!AL35="",1,0),(IF(Planner!AM36="",1,0)),(IF(Planner!AL37="",1,0)),(IF(Planner!AK36="",1,0))))&gt;2,"E",(IF(Planner!AL35="","T","")&amp;(IF(Planner!AL37="","B",""))&amp;(IF(Planner!AK36="","L",""))&amp;(IF(Planner!AM36="","R","")))))))))</f>
        <v/>
      </c>
      <c r="CW43" s="94" t="str">
        <f>IF(Planner!AM36="","",IF(AND(Planner!AM35="",Planner!AM37="",Planner!AL36="",Planner!AN36=""),"S",IF(AND(Planner!AM35&lt;&gt;"",Planner!AN36&lt;&gt;"",Planner!AM37&lt;&gt;"",Planner!AL36&lt;&gt;""),"M",IF(AND(Planner!AM35&lt;&gt;"",Planner!AM37&lt;&gt;"",Planner!AL36="",Planner!AN36=""),"CL",IF(AND(Planner!AL36&lt;&gt;"",Planner!AN36&lt;&gt;"",Planner!AM35="",Planner!AM37=""),"RW",IF((SUM(IF(Planner!AM35="",1,0),(IF(Planner!AN36="",1,0)),(IF(Planner!AM37="",1,0)),(IF(Planner!AL36="",1,0))))&gt;2,"E",(IF(Planner!AM35="","T","")&amp;(IF(Planner!AM37="","B",""))&amp;(IF(Planner!AL36="","L",""))&amp;(IF(Planner!AN36="","R","")))))))))</f>
        <v/>
      </c>
      <c r="CX43" s="94" t="str">
        <f>IF(Planner!AN36="","",IF(AND(Planner!AN35="",Planner!AN37="",Planner!AM36="",Planner!AO36=""),"S",IF(AND(Planner!AN35&lt;&gt;"",Planner!AO36&lt;&gt;"",Planner!AN37&lt;&gt;"",Planner!AM36&lt;&gt;""),"M",IF(AND(Planner!AN35&lt;&gt;"",Planner!AN37&lt;&gt;"",Planner!AM36="",Planner!AO36=""),"CL",IF(AND(Planner!AM36&lt;&gt;"",Planner!AO36&lt;&gt;"",Planner!AN35="",Planner!AN37=""),"RW",IF((SUM(IF(Planner!AN35="",1,0),(IF(Planner!AO36="",1,0)),(IF(Planner!AN37="",1,0)),(IF(Planner!AM36="",1,0))))&gt;2,"E",(IF(Planner!AN35="","T","")&amp;(IF(Planner!AN37="","B",""))&amp;(IF(Planner!AM36="","L",""))&amp;(IF(Planner!AO36="","R","")))))))))</f>
        <v/>
      </c>
      <c r="CY43" s="94" t="str">
        <f>IF(Planner!AO36="","",IF(AND(Planner!AO35="",Planner!AO37="",Planner!AN36="",Planner!AP36=""),"S",IF(AND(Planner!AO35&lt;&gt;"",Planner!AP36&lt;&gt;"",Planner!AO37&lt;&gt;"",Planner!AN36&lt;&gt;""),"M",IF(AND(Planner!AO35&lt;&gt;"",Planner!AO37&lt;&gt;"",Planner!AN36="",Planner!AP36=""),"CL",IF(AND(Planner!AN36&lt;&gt;"",Planner!AP36&lt;&gt;"",Planner!AO35="",Planner!AO37=""),"RW",IF((SUM(IF(Planner!AO35="",1,0),(IF(Planner!AP36="",1,0)),(IF(Planner!AO37="",1,0)),(IF(Planner!AN36="",1,0))))&gt;2,"E",(IF(Planner!AO35="","T","")&amp;(IF(Planner!AO37="","B",""))&amp;(IF(Planner!AN36="","L",""))&amp;(IF(Planner!AP36="","R","")))))))))</f>
        <v/>
      </c>
      <c r="CZ43" s="94" t="str">
        <f>IF(Planner!AP36="","",IF(AND(Planner!AP35="",Planner!AP37="",Planner!AO36="",Planner!AQ36=""),"S",IF(AND(Planner!AP35&lt;&gt;"",Planner!AQ36&lt;&gt;"",Planner!AP37&lt;&gt;"",Planner!AO36&lt;&gt;""),"M",IF(AND(Planner!AP35&lt;&gt;"",Planner!AP37&lt;&gt;"",Planner!AO36="",Planner!AQ36=""),"CL",IF(AND(Planner!AO36&lt;&gt;"",Planner!AQ36&lt;&gt;"",Planner!AP35="",Planner!AP37=""),"RW",IF((SUM(IF(Planner!AP35="",1,0),(IF(Planner!AQ36="",1,0)),(IF(Planner!AP37="",1,0)),(IF(Planner!AO36="",1,0))))&gt;2,"E",(IF(Planner!AP35="","T","")&amp;(IF(Planner!AP37="","B",""))&amp;(IF(Planner!AO36="","L",""))&amp;(IF(Planner!AQ36="","R","")))))))))</f>
        <v/>
      </c>
      <c r="DA43" s="94" t="str">
        <f>IF(Planner!AQ36="","",IF(AND(Planner!AQ35="",Planner!AQ37="",Planner!AP36="",Planner!AR36=""),"S",IF(AND(Planner!AQ35&lt;&gt;"",Planner!AR36&lt;&gt;"",Planner!AQ37&lt;&gt;"",Planner!AP36&lt;&gt;""),"M",IF(AND(Planner!AQ35&lt;&gt;"",Planner!AQ37&lt;&gt;"",Planner!AP36="",Planner!AR36=""),"CL",IF(AND(Planner!AP36&lt;&gt;"",Planner!AR36&lt;&gt;"",Planner!AQ35="",Planner!AQ37=""),"RW",IF((SUM(IF(Planner!AQ35="",1,0),(IF(Planner!AR36="",1,0)),(IF(Planner!AQ37="",1,0)),(IF(Planner!AP36="",1,0))))&gt;2,"E",(IF(Planner!AQ35="","T","")&amp;(IF(Planner!AQ37="","B",""))&amp;(IF(Planner!AP36="","L",""))&amp;(IF(Planner!AR36="","R","")))))))))</f>
        <v/>
      </c>
      <c r="DB43" s="94" t="str">
        <f>IF(Planner!AR36="","",IF(AND(Planner!AR35="",Planner!AR37="",Planner!AQ36="",Planner!AS36=""),"S",IF(AND(Planner!AR35&lt;&gt;"",Planner!AS36&lt;&gt;"",Planner!AR37&lt;&gt;"",Planner!AQ36&lt;&gt;""),"M",IF(AND(Planner!AR35&lt;&gt;"",Planner!AR37&lt;&gt;"",Planner!AQ36="",Planner!AS36=""),"CL",IF(AND(Planner!AQ36&lt;&gt;"",Planner!AS36&lt;&gt;"",Planner!AR35="",Planner!AR37=""),"RW",IF((SUM(IF(Planner!AR35="",1,0),(IF(Planner!AS36="",1,0)),(IF(Planner!AR37="",1,0)),(IF(Planner!AQ36="",1,0))))&gt;2,"E",(IF(Planner!AR35="","T","")&amp;(IF(Planner!AR37="","B",""))&amp;(IF(Planner!AQ36="","L",""))&amp;(IF(Planner!AS36="","R","")))))))))</f>
        <v/>
      </c>
      <c r="DC43" s="94" t="str">
        <f>IF(Planner!AS36="","",IF(AND(Planner!AS35="",Planner!AS37="",Planner!AR36="",Planner!AT36=""),"S",IF(AND(Planner!AS35&lt;&gt;"",Planner!AT36&lt;&gt;"",Planner!AS37&lt;&gt;"",Planner!AR36&lt;&gt;""),"M",IF(AND(Planner!AS35&lt;&gt;"",Planner!AS37&lt;&gt;"",Planner!AR36="",Planner!AT36=""),"CL",IF(AND(Planner!AR36&lt;&gt;"",Planner!AT36&lt;&gt;"",Planner!AS35="",Planner!AS37=""),"RW",IF((SUM(IF(Planner!AS35="",1,0),(IF(Planner!AT36="",1,0)),(IF(Planner!AS37="",1,0)),(IF(Planner!AR36="",1,0))))&gt;2,"E",(IF(Planner!AS35="","T","")&amp;(IF(Planner!AS37="","B",""))&amp;(IF(Planner!AR36="","L",""))&amp;(IF(Planner!AT36="","R","")))))))))</f>
        <v/>
      </c>
      <c r="DD43" s="94" t="str">
        <f>IF(Planner!AT36="","",IF(AND(Planner!AT35="",Planner!AT37="",Planner!AS36="",Planner!AU36=""),"S",IF(AND(Planner!AT35&lt;&gt;"",Planner!AU36&lt;&gt;"",Planner!AT37&lt;&gt;"",Planner!AS36&lt;&gt;""),"M",IF(AND(Planner!AT35&lt;&gt;"",Planner!AT37&lt;&gt;"",Planner!AS36="",Planner!AU36=""),"CL",IF(AND(Planner!AS36&lt;&gt;"",Planner!AU36&lt;&gt;"",Planner!AT35="",Planner!AT37=""),"RW",IF((SUM(IF(Planner!AT35="",1,0),(IF(Planner!AU36="",1,0)),(IF(Planner!AT37="",1,0)),(IF(Planner!AS36="",1,0))))&gt;2,"E",(IF(Planner!AT35="","T","")&amp;(IF(Planner!AT37="","B",""))&amp;(IF(Planner!AS36="","L",""))&amp;(IF(Planner!AU36="","R","")))))))))</f>
        <v/>
      </c>
      <c r="DE43" s="94" t="str">
        <f>IF(Planner!AU36="","",IF(AND(Planner!AU35="",Planner!AU37="",Planner!AT36="",Planner!AV36=""),"S",IF(AND(Planner!AU35&lt;&gt;"",Planner!AV36&lt;&gt;"",Planner!AU37&lt;&gt;"",Planner!AT36&lt;&gt;""),"M",IF(AND(Planner!AU35&lt;&gt;"",Planner!AU37&lt;&gt;"",Planner!AT36="",Planner!AV36=""),"CL",IF(AND(Planner!AT36&lt;&gt;"",Planner!AV36&lt;&gt;"",Planner!AU35="",Planner!AU37=""),"RW",IF((SUM(IF(Planner!AU35="",1,0),(IF(Planner!AV36="",1,0)),(IF(Planner!AU37="",1,0)),(IF(Planner!AT36="",1,0))))&gt;2,"E",(IF(Planner!AU35="","T","")&amp;(IF(Planner!AU37="","B",""))&amp;(IF(Planner!AT36="","L",""))&amp;(IF(Planner!AV36="","R","")))))))))</f>
        <v/>
      </c>
      <c r="DF43" s="94" t="str">
        <f>IF(Planner!AV36="","",IF(AND(Planner!AV35="",Planner!AV37="",Planner!AU36="",Planner!AW36=""),"S",IF(AND(Planner!AV35&lt;&gt;"",Planner!AW36&lt;&gt;"",Planner!AV37&lt;&gt;"",Planner!AU36&lt;&gt;""),"M",IF(AND(Planner!AV35&lt;&gt;"",Planner!AV37&lt;&gt;"",Planner!AU36="",Planner!AW36=""),"CL",IF(AND(Planner!AU36&lt;&gt;"",Planner!AW36&lt;&gt;"",Planner!AV35="",Planner!AV37=""),"RW",IF((SUM(IF(Planner!AV35="",1,0),(IF(Planner!AW36="",1,0)),(IF(Planner!AV37="",1,0)),(IF(Planner!AU36="",1,0))))&gt;2,"E",(IF(Planner!AV35="","T","")&amp;(IF(Planner!AV37="","B",""))&amp;(IF(Planner!AU36="","L",""))&amp;(IF(Planner!AW36="","R","")))))))))</f>
        <v/>
      </c>
      <c r="DG43" s="94" t="str">
        <f>IF(Planner!AW36="","",IF(AND(Planner!AW35="",Planner!AW37="",Planner!AV36="",Planner!AX36=""),"S",IF(AND(Planner!AW35&lt;&gt;"",Planner!AX36&lt;&gt;"",Planner!AW37&lt;&gt;"",Planner!AV36&lt;&gt;""),"M",IF(AND(Planner!AW35&lt;&gt;"",Planner!AW37&lt;&gt;"",Planner!AV36="",Planner!AX36=""),"CL",IF(AND(Planner!AV36&lt;&gt;"",Planner!AX36&lt;&gt;"",Planner!AW35="",Planner!AW37=""),"RW",IF((SUM(IF(Planner!AW35="",1,0),(IF(Planner!AX36="",1,0)),(IF(Planner!AW37="",1,0)),(IF(Planner!AV36="",1,0))))&gt;2,"E",(IF(Planner!AW35="","T","")&amp;(IF(Planner!AW37="","B",""))&amp;(IF(Planner!AV36="","L",""))&amp;(IF(Planner!AX36="","R","")))))))))</f>
        <v/>
      </c>
      <c r="DH43" s="94" t="str">
        <f>IF(Planner!AX36="","",IF(AND(Planner!AX35="",Planner!AX37="",Planner!AW36="",Planner!AY36=""),"S",IF(AND(Planner!AX35&lt;&gt;"",Planner!AY36&lt;&gt;"",Planner!AX37&lt;&gt;"",Planner!AW36&lt;&gt;""),"M",IF(AND(Planner!AX35&lt;&gt;"",Planner!AX37&lt;&gt;"",Planner!AW36="",Planner!AY36=""),"CL",IF(AND(Planner!AW36&lt;&gt;"",Planner!AY36&lt;&gt;"",Planner!AX35="",Planner!AX37=""),"RW",IF((SUM(IF(Planner!AX35="",1,0),(IF(Planner!AY36="",1,0)),(IF(Planner!AX37="",1,0)),(IF(Planner!AW36="",1,0))))&gt;2,"E",(IF(Planner!AX35="","T","")&amp;(IF(Planner!AX37="","B",""))&amp;(IF(Planner!AW36="","L",""))&amp;(IF(Planner!AY36="","R","")))))))))</f>
        <v/>
      </c>
      <c r="DI43" s="94" t="str">
        <f>IF(Planner!AY36="","",IF(AND(Planner!AY35="",Planner!AY37="",Planner!AX36="",Planner!AZ36=""),"S",IF(AND(Planner!AY35&lt;&gt;"",Planner!AZ36&lt;&gt;"",Planner!AY37&lt;&gt;"",Planner!AX36&lt;&gt;""),"M",IF(AND(Planner!AY35&lt;&gt;"",Planner!AY37&lt;&gt;"",Planner!AX36="",Planner!AZ36=""),"CL",IF(AND(Planner!AX36&lt;&gt;"",Planner!AZ36&lt;&gt;"",Planner!AY35="",Planner!AY37=""),"RW",IF((SUM(IF(Planner!AY35="",1,0),(IF(Planner!AZ36="",1,0)),(IF(Planner!AY37="",1,0)),(IF(Planner!AX36="",1,0))))&gt;2,"E",(IF(Planner!AY35="","T","")&amp;(IF(Planner!AY37="","B",""))&amp;(IF(Planner!AX36="","L",""))&amp;(IF(Planner!AZ36="","R","")))))))))</f>
        <v/>
      </c>
      <c r="DK43" s="94" t="str">
        <f t="shared" si="52"/>
        <v/>
      </c>
      <c r="DL43" s="94" t="str">
        <f t="shared" si="53"/>
        <v/>
      </c>
      <c r="DM43" s="94" t="str">
        <f t="shared" si="54"/>
        <v/>
      </c>
      <c r="DN43" s="94" t="str">
        <f t="shared" si="55"/>
        <v/>
      </c>
      <c r="DO43" s="94" t="str">
        <f t="shared" si="56"/>
        <v/>
      </c>
      <c r="DP43" s="94" t="str">
        <f t="shared" si="57"/>
        <v/>
      </c>
      <c r="DQ43" s="94" t="str">
        <f t="shared" si="58"/>
        <v/>
      </c>
      <c r="DR43" s="94" t="str">
        <f t="shared" si="59"/>
        <v/>
      </c>
      <c r="DS43" s="94" t="str">
        <f t="shared" si="60"/>
        <v/>
      </c>
      <c r="DT43" s="94" t="str">
        <f t="shared" si="61"/>
        <v/>
      </c>
      <c r="DU43" s="94" t="str">
        <f t="shared" si="62"/>
        <v/>
      </c>
      <c r="DV43" s="94" t="str">
        <f t="shared" si="63"/>
        <v/>
      </c>
      <c r="DW43" s="94" t="str">
        <f t="shared" si="64"/>
        <v/>
      </c>
      <c r="DX43" s="94" t="str">
        <f t="shared" si="65"/>
        <v/>
      </c>
      <c r="DY43" s="94" t="str">
        <f t="shared" si="66"/>
        <v/>
      </c>
      <c r="DZ43" s="94" t="str">
        <f t="shared" si="67"/>
        <v/>
      </c>
      <c r="EA43" s="94" t="str">
        <f t="shared" si="68"/>
        <v/>
      </c>
      <c r="EB43" s="94" t="str">
        <f t="shared" si="69"/>
        <v/>
      </c>
      <c r="EC43" s="94" t="str">
        <f t="shared" si="70"/>
        <v/>
      </c>
      <c r="ED43" s="94" t="str">
        <f t="shared" si="71"/>
        <v/>
      </c>
      <c r="EE43" s="94" t="str">
        <f t="shared" si="72"/>
        <v/>
      </c>
      <c r="EF43" s="94" t="str">
        <f t="shared" si="73"/>
        <v/>
      </c>
      <c r="EG43" s="94" t="str">
        <f t="shared" si="74"/>
        <v/>
      </c>
      <c r="EH43" s="94" t="str">
        <f t="shared" si="75"/>
        <v/>
      </c>
      <c r="EI43" s="94" t="str">
        <f t="shared" si="76"/>
        <v/>
      </c>
      <c r="EJ43" s="94" t="str">
        <f t="shared" si="77"/>
        <v/>
      </c>
      <c r="EK43" s="94" t="str">
        <f t="shared" si="78"/>
        <v/>
      </c>
      <c r="EL43" s="94" t="str">
        <f t="shared" si="79"/>
        <v/>
      </c>
      <c r="EM43" s="94" t="str">
        <f t="shared" si="80"/>
        <v/>
      </c>
      <c r="EN43" s="94" t="str">
        <f t="shared" si="81"/>
        <v/>
      </c>
      <c r="EO43" s="94" t="str">
        <f t="shared" si="82"/>
        <v/>
      </c>
      <c r="EP43" s="94" t="str">
        <f t="shared" si="83"/>
        <v/>
      </c>
      <c r="EQ43" s="94" t="str">
        <f t="shared" si="84"/>
        <v/>
      </c>
      <c r="ER43" s="94" t="str">
        <f t="shared" si="85"/>
        <v/>
      </c>
      <c r="ES43" s="94" t="str">
        <f t="shared" si="86"/>
        <v/>
      </c>
      <c r="ET43" s="94" t="str">
        <f t="shared" si="87"/>
        <v/>
      </c>
      <c r="EU43" s="94" t="str">
        <f t="shared" si="88"/>
        <v/>
      </c>
      <c r="EV43" s="94" t="str">
        <f t="shared" si="89"/>
        <v/>
      </c>
      <c r="EW43" s="94" t="str">
        <f t="shared" si="90"/>
        <v/>
      </c>
      <c r="EX43" s="94" t="str">
        <f t="shared" si="91"/>
        <v/>
      </c>
      <c r="EY43" s="94" t="str">
        <f t="shared" si="92"/>
        <v/>
      </c>
      <c r="EZ43" s="94" t="str">
        <f t="shared" si="93"/>
        <v/>
      </c>
      <c r="FA43" s="94" t="str">
        <f t="shared" si="94"/>
        <v/>
      </c>
      <c r="FB43" s="94" t="str">
        <f t="shared" si="95"/>
        <v/>
      </c>
      <c r="FC43" s="94" t="str">
        <f t="shared" si="96"/>
        <v/>
      </c>
      <c r="FD43" s="94" t="str">
        <f t="shared" si="97"/>
        <v/>
      </c>
      <c r="FE43" s="94" t="str">
        <f t="shared" si="98"/>
        <v/>
      </c>
      <c r="FF43" s="94" t="str">
        <f t="shared" si="99"/>
        <v/>
      </c>
      <c r="FG43" s="94" t="str">
        <f t="shared" si="100"/>
        <v/>
      </c>
      <c r="FH43" s="94" t="str">
        <f t="shared" si="101"/>
        <v/>
      </c>
    </row>
    <row r="44" spans="2:164" x14ac:dyDescent="0.25">
      <c r="B44" s="94" t="str">
        <f t="shared" si="2"/>
        <v/>
      </c>
      <c r="C44" s="94" t="str">
        <f t="shared" si="3"/>
        <v/>
      </c>
      <c r="D44" s="94" t="str">
        <f t="shared" si="4"/>
        <v/>
      </c>
      <c r="E44" s="94" t="str">
        <f t="shared" si="5"/>
        <v/>
      </c>
      <c r="F44" s="94" t="str">
        <f t="shared" si="6"/>
        <v/>
      </c>
      <c r="G44" s="94" t="str">
        <f t="shared" si="7"/>
        <v/>
      </c>
      <c r="H44" s="94" t="str">
        <f t="shared" si="8"/>
        <v/>
      </c>
      <c r="I44" s="94" t="str">
        <f t="shared" si="9"/>
        <v/>
      </c>
      <c r="J44" s="94" t="str">
        <f t="shared" si="10"/>
        <v/>
      </c>
      <c r="K44" s="94" t="str">
        <f t="shared" si="11"/>
        <v/>
      </c>
      <c r="L44" s="94" t="str">
        <f t="shared" si="12"/>
        <v/>
      </c>
      <c r="M44" s="94" t="str">
        <f t="shared" si="13"/>
        <v/>
      </c>
      <c r="N44" s="94" t="str">
        <f t="shared" si="14"/>
        <v/>
      </c>
      <c r="O44" s="94" t="str">
        <f t="shared" si="15"/>
        <v/>
      </c>
      <c r="P44" s="94" t="str">
        <f t="shared" si="16"/>
        <v/>
      </c>
      <c r="Q44" s="94" t="str">
        <f t="shared" si="17"/>
        <v/>
      </c>
      <c r="R44" s="94" t="str">
        <f t="shared" si="18"/>
        <v/>
      </c>
      <c r="S44" s="94" t="str">
        <f t="shared" si="19"/>
        <v/>
      </c>
      <c r="T44" s="94" t="str">
        <f t="shared" si="20"/>
        <v/>
      </c>
      <c r="U44" s="94" t="str">
        <f t="shared" si="21"/>
        <v/>
      </c>
      <c r="V44" s="94" t="str">
        <f t="shared" si="22"/>
        <v/>
      </c>
      <c r="W44" s="94" t="str">
        <f t="shared" si="23"/>
        <v/>
      </c>
      <c r="X44" s="94" t="str">
        <f t="shared" si="24"/>
        <v/>
      </c>
      <c r="Y44" s="94" t="str">
        <f t="shared" si="25"/>
        <v/>
      </c>
      <c r="Z44" s="94" t="str">
        <f t="shared" si="26"/>
        <v/>
      </c>
      <c r="AA44" s="94" t="str">
        <f t="shared" si="27"/>
        <v/>
      </c>
      <c r="AB44" s="94" t="str">
        <f t="shared" si="28"/>
        <v/>
      </c>
      <c r="AC44" s="94" t="str">
        <f t="shared" si="29"/>
        <v/>
      </c>
      <c r="AD44" s="94" t="str">
        <f t="shared" si="30"/>
        <v/>
      </c>
      <c r="AE44" s="94" t="str">
        <f t="shared" si="31"/>
        <v/>
      </c>
      <c r="AF44" s="94" t="str">
        <f t="shared" si="32"/>
        <v/>
      </c>
      <c r="AG44" s="94" t="str">
        <f t="shared" si="33"/>
        <v/>
      </c>
      <c r="AH44" s="94" t="str">
        <f t="shared" si="34"/>
        <v/>
      </c>
      <c r="AI44" s="94" t="str">
        <f t="shared" si="35"/>
        <v/>
      </c>
      <c r="AJ44" s="94" t="str">
        <f t="shared" si="36"/>
        <v/>
      </c>
      <c r="AK44" s="94" t="str">
        <f t="shared" si="37"/>
        <v/>
      </c>
      <c r="AL44" s="94" t="str">
        <f t="shared" si="38"/>
        <v/>
      </c>
      <c r="AM44" s="94" t="str">
        <f t="shared" si="39"/>
        <v/>
      </c>
      <c r="AN44" s="94" t="str">
        <f t="shared" si="40"/>
        <v/>
      </c>
      <c r="AO44" s="94" t="str">
        <f t="shared" si="41"/>
        <v/>
      </c>
      <c r="AP44" s="94" t="str">
        <f t="shared" si="42"/>
        <v/>
      </c>
      <c r="AQ44" s="94" t="str">
        <f t="shared" si="43"/>
        <v/>
      </c>
      <c r="AR44" s="94" t="str">
        <f t="shared" si="44"/>
        <v/>
      </c>
      <c r="AS44" s="94" t="str">
        <f t="shared" si="45"/>
        <v/>
      </c>
      <c r="AT44" s="94" t="str">
        <f t="shared" si="46"/>
        <v/>
      </c>
      <c r="AU44" s="94" t="str">
        <f t="shared" si="47"/>
        <v/>
      </c>
      <c r="AV44" s="94" t="str">
        <f t="shared" si="48"/>
        <v/>
      </c>
      <c r="AW44" s="94" t="str">
        <f t="shared" si="49"/>
        <v/>
      </c>
      <c r="AX44" s="94" t="str">
        <f t="shared" si="50"/>
        <v/>
      </c>
      <c r="AY44" s="94" t="str">
        <f t="shared" si="51"/>
        <v/>
      </c>
      <c r="AZ44" s="1"/>
      <c r="BA44" s="1"/>
      <c r="BB44" s="1"/>
      <c r="BL44" s="94" t="str">
        <f>IF(Planner!B37="","",IF(AND(Planner!B36="",Planner!B38="",Planner!A37="",Planner!C37=""),"S",IF(AND(Planner!B36&lt;&gt;"",Planner!C37&lt;&gt;"",Planner!B38&lt;&gt;"",Planner!A37&lt;&gt;""),"M",IF(AND(Planner!B36&lt;&gt;"",Planner!B38&lt;&gt;"",Planner!A37="",Planner!C37=""),"CL",IF(AND(Planner!A37&lt;&gt;"",Planner!C37&lt;&gt;"",Planner!B36="",Planner!B38=""),"RW",IF((SUM(IF(Planner!B36="",1,0),(IF(Planner!C37="",1,0)),(IF(Planner!B38="",1,0)),(IF(Planner!A37="",1,0))))&gt;2,"E",(IF(Planner!B36="","T","")&amp;(IF(Planner!B38="","B",""))&amp;(IF(Planner!A37="","L",""))&amp;(IF(Planner!C37="","R","")))))))))</f>
        <v/>
      </c>
      <c r="BM44" s="94" t="str">
        <f>IF(Planner!C37="","",IF(AND(Planner!C36="",Planner!C38="",Planner!B37="",Planner!D37=""),"S",IF(AND(Planner!C36&lt;&gt;"",Planner!D37&lt;&gt;"",Planner!C38&lt;&gt;"",Planner!B37&lt;&gt;""),"M",IF(AND(Planner!C36&lt;&gt;"",Planner!C38&lt;&gt;"",Planner!B37="",Planner!D37=""),"CL",IF(AND(Planner!B37&lt;&gt;"",Planner!D37&lt;&gt;"",Planner!C36="",Planner!C38=""),"RW",IF((SUM(IF(Planner!C36="",1,0),(IF(Planner!D37="",1,0)),(IF(Planner!C38="",1,0)),(IF(Planner!B37="",1,0))))&gt;2,"E",(IF(Planner!C36="","T","")&amp;(IF(Planner!C38="","B",""))&amp;(IF(Planner!B37="","L",""))&amp;(IF(Planner!D37="","R","")))))))))</f>
        <v/>
      </c>
      <c r="BN44" s="94" t="str">
        <f>IF(Planner!D37="","",IF(AND(Planner!D36="",Planner!D38="",Planner!C37="",Planner!E37=""),"S",IF(AND(Planner!D36&lt;&gt;"",Planner!E37&lt;&gt;"",Planner!D38&lt;&gt;"",Planner!C37&lt;&gt;""),"M",IF(AND(Planner!D36&lt;&gt;"",Planner!D38&lt;&gt;"",Planner!C37="",Planner!E37=""),"CL",IF(AND(Planner!C37&lt;&gt;"",Planner!E37&lt;&gt;"",Planner!D36="",Planner!D38=""),"RW",IF((SUM(IF(Planner!D36="",1,0),(IF(Planner!E37="",1,0)),(IF(Planner!D38="",1,0)),(IF(Planner!C37="",1,0))))&gt;2,"E",(IF(Planner!D36="","T","")&amp;(IF(Planner!D38="","B",""))&amp;(IF(Planner!C37="","L",""))&amp;(IF(Planner!E37="","R","")))))))))</f>
        <v/>
      </c>
      <c r="BO44" s="94" t="str">
        <f>IF(Planner!E37="","",IF(AND(Planner!E36="",Planner!E38="",Planner!D37="",Planner!F37=""),"S",IF(AND(Planner!E36&lt;&gt;"",Planner!F37&lt;&gt;"",Planner!E38&lt;&gt;"",Planner!D37&lt;&gt;""),"M",IF(AND(Planner!E36&lt;&gt;"",Planner!E38&lt;&gt;"",Planner!D37="",Planner!F37=""),"CL",IF(AND(Planner!D37&lt;&gt;"",Planner!F37&lt;&gt;"",Planner!E36="",Planner!E38=""),"RW",IF((SUM(IF(Planner!E36="",1,0),(IF(Planner!F37="",1,0)),(IF(Planner!E38="",1,0)),(IF(Planner!D37="",1,0))))&gt;2,"E",(IF(Planner!E36="","T","")&amp;(IF(Planner!E38="","B",""))&amp;(IF(Planner!D37="","L",""))&amp;(IF(Planner!F37="","R","")))))))))</f>
        <v/>
      </c>
      <c r="BP44" s="94" t="str">
        <f>IF(Planner!F37="","",IF(AND(Planner!F36="",Planner!F38="",Planner!E37="",Planner!G37=""),"S",IF(AND(Planner!F36&lt;&gt;"",Planner!G37&lt;&gt;"",Planner!F38&lt;&gt;"",Planner!E37&lt;&gt;""),"M",IF(AND(Planner!F36&lt;&gt;"",Planner!F38&lt;&gt;"",Planner!E37="",Planner!G37=""),"CL",IF(AND(Planner!E37&lt;&gt;"",Planner!G37&lt;&gt;"",Planner!F36="",Planner!F38=""),"RW",IF((SUM(IF(Planner!F36="",1,0),(IF(Planner!G37="",1,0)),(IF(Planner!F38="",1,0)),(IF(Planner!E37="",1,0))))&gt;2,"E",(IF(Planner!F36="","T","")&amp;(IF(Planner!F38="","B",""))&amp;(IF(Planner!E37="","L",""))&amp;(IF(Planner!G37="","R","")))))))))</f>
        <v/>
      </c>
      <c r="BQ44" s="94" t="str">
        <f>IF(Planner!G37="","",IF(AND(Planner!G36="",Planner!G38="",Planner!F37="",Planner!H37=""),"S",IF(AND(Planner!G36&lt;&gt;"",Planner!H37&lt;&gt;"",Planner!G38&lt;&gt;"",Planner!F37&lt;&gt;""),"M",IF(AND(Planner!G36&lt;&gt;"",Planner!G38&lt;&gt;"",Planner!F37="",Planner!H37=""),"CL",IF(AND(Planner!F37&lt;&gt;"",Planner!H37&lt;&gt;"",Planner!G36="",Planner!G38=""),"RW",IF((SUM(IF(Planner!G36="",1,0),(IF(Planner!H37="",1,0)),(IF(Planner!G38="",1,0)),(IF(Planner!F37="",1,0))))&gt;2,"E",(IF(Planner!G36="","T","")&amp;(IF(Planner!G38="","B",""))&amp;(IF(Planner!F37="","L",""))&amp;(IF(Planner!H37="","R","")))))))))</f>
        <v/>
      </c>
      <c r="BR44" s="94" t="str">
        <f>IF(Planner!H37="","",IF(AND(Planner!H36="",Planner!H38="",Planner!G37="",Planner!I37=""),"S",IF(AND(Planner!H36&lt;&gt;"",Planner!I37&lt;&gt;"",Planner!H38&lt;&gt;"",Planner!G37&lt;&gt;""),"M",IF(AND(Planner!H36&lt;&gt;"",Planner!H38&lt;&gt;"",Planner!G37="",Planner!I37=""),"CL",IF(AND(Planner!G37&lt;&gt;"",Planner!I37&lt;&gt;"",Planner!H36="",Planner!H38=""),"RW",IF((SUM(IF(Planner!H36="",1,0),(IF(Planner!I37="",1,0)),(IF(Planner!H38="",1,0)),(IF(Planner!G37="",1,0))))&gt;2,"E",(IF(Planner!H36="","T","")&amp;(IF(Planner!H38="","B",""))&amp;(IF(Planner!G37="","L",""))&amp;(IF(Planner!I37="","R","")))))))))</f>
        <v/>
      </c>
      <c r="BS44" s="94" t="str">
        <f>IF(Planner!I37="","",IF(AND(Planner!I36="",Planner!I38="",Planner!H37="",Planner!J37=""),"S",IF(AND(Planner!I36&lt;&gt;"",Planner!J37&lt;&gt;"",Planner!I38&lt;&gt;"",Planner!H37&lt;&gt;""),"M",IF(AND(Planner!I36&lt;&gt;"",Planner!I38&lt;&gt;"",Planner!H37="",Planner!J37=""),"CL",IF(AND(Planner!H37&lt;&gt;"",Planner!J37&lt;&gt;"",Planner!I36="",Planner!I38=""),"RW",IF((SUM(IF(Planner!I36="",1,0),(IF(Planner!J37="",1,0)),(IF(Planner!I38="",1,0)),(IF(Planner!H37="",1,0))))&gt;2,"E",(IF(Planner!I36="","T","")&amp;(IF(Planner!I38="","B",""))&amp;(IF(Planner!H37="","L",""))&amp;(IF(Planner!J37="","R","")))))))))</f>
        <v/>
      </c>
      <c r="BT44" s="94" t="str">
        <f>IF(Planner!J37="","",IF(AND(Planner!J36="",Planner!J38="",Planner!I37="",Planner!K37=""),"S",IF(AND(Planner!J36&lt;&gt;"",Planner!K37&lt;&gt;"",Planner!J38&lt;&gt;"",Planner!I37&lt;&gt;""),"M",IF(AND(Planner!J36&lt;&gt;"",Planner!J38&lt;&gt;"",Planner!I37="",Planner!K37=""),"CL",IF(AND(Planner!I37&lt;&gt;"",Planner!K37&lt;&gt;"",Planner!J36="",Planner!J38=""),"RW",IF((SUM(IF(Planner!J36="",1,0),(IF(Planner!K37="",1,0)),(IF(Planner!J38="",1,0)),(IF(Planner!I37="",1,0))))&gt;2,"E",(IF(Planner!J36="","T","")&amp;(IF(Planner!J38="","B",""))&amp;(IF(Planner!I37="","L",""))&amp;(IF(Planner!K37="","R","")))))))))</f>
        <v/>
      </c>
      <c r="BU44" s="94" t="str">
        <f>IF(Planner!K37="","",IF(AND(Planner!K36="",Planner!K38="",Planner!J37="",Planner!L37=""),"S",IF(AND(Planner!K36&lt;&gt;"",Planner!L37&lt;&gt;"",Planner!K38&lt;&gt;"",Planner!J37&lt;&gt;""),"M",IF(AND(Planner!K36&lt;&gt;"",Planner!K38&lt;&gt;"",Planner!J37="",Planner!L37=""),"CL",IF(AND(Planner!J37&lt;&gt;"",Planner!L37&lt;&gt;"",Planner!K36="",Planner!K38=""),"RW",IF((SUM(IF(Planner!K36="",1,0),(IF(Planner!L37="",1,0)),(IF(Planner!K38="",1,0)),(IF(Planner!J37="",1,0))))&gt;2,"E",(IF(Planner!K36="","T","")&amp;(IF(Planner!K38="","B",""))&amp;(IF(Planner!J37="","L",""))&amp;(IF(Planner!L37="","R","")))))))))</f>
        <v/>
      </c>
      <c r="BV44" s="94" t="str">
        <f>IF(Planner!L37="","",IF(AND(Planner!L36="",Planner!L38="",Planner!K37="",Planner!M37=""),"S",IF(AND(Planner!L36&lt;&gt;"",Planner!M37&lt;&gt;"",Planner!L38&lt;&gt;"",Planner!K37&lt;&gt;""),"M",IF(AND(Planner!L36&lt;&gt;"",Planner!L38&lt;&gt;"",Planner!K37="",Planner!M37=""),"CL",IF(AND(Planner!K37&lt;&gt;"",Planner!M37&lt;&gt;"",Planner!L36="",Planner!L38=""),"RW",IF((SUM(IF(Planner!L36="",1,0),(IF(Planner!M37="",1,0)),(IF(Planner!L38="",1,0)),(IF(Planner!K37="",1,0))))&gt;2,"E",(IF(Planner!L36="","T","")&amp;(IF(Planner!L38="","B",""))&amp;(IF(Planner!K37="","L",""))&amp;(IF(Planner!M37="","R","")))))))))</f>
        <v/>
      </c>
      <c r="BW44" s="94" t="str">
        <f>IF(Planner!M37="","",IF(AND(Planner!M36="",Planner!M38="",Planner!L37="",Planner!N37=""),"S",IF(AND(Planner!M36&lt;&gt;"",Planner!N37&lt;&gt;"",Planner!M38&lt;&gt;"",Planner!L37&lt;&gt;""),"M",IF(AND(Planner!M36&lt;&gt;"",Planner!M38&lt;&gt;"",Planner!L37="",Planner!N37=""),"CL",IF(AND(Planner!L37&lt;&gt;"",Planner!N37&lt;&gt;"",Planner!M36="",Planner!M38=""),"RW",IF((SUM(IF(Planner!M36="",1,0),(IF(Planner!N37="",1,0)),(IF(Planner!M38="",1,0)),(IF(Planner!L37="",1,0))))&gt;2,"E",(IF(Planner!M36="","T","")&amp;(IF(Planner!M38="","B",""))&amp;(IF(Planner!L37="","L",""))&amp;(IF(Planner!N37="","R","")))))))))</f>
        <v/>
      </c>
      <c r="BX44" s="94" t="str">
        <f>IF(Planner!N37="","",IF(AND(Planner!N36="",Planner!N38="",Planner!M37="",Planner!O37=""),"S",IF(AND(Planner!N36&lt;&gt;"",Planner!O37&lt;&gt;"",Planner!N38&lt;&gt;"",Planner!M37&lt;&gt;""),"M",IF(AND(Planner!N36&lt;&gt;"",Planner!N38&lt;&gt;"",Planner!M37="",Planner!O37=""),"CL",IF(AND(Planner!M37&lt;&gt;"",Planner!O37&lt;&gt;"",Planner!N36="",Planner!N38=""),"RW",IF((SUM(IF(Planner!N36="",1,0),(IF(Planner!O37="",1,0)),(IF(Planner!N38="",1,0)),(IF(Planner!M37="",1,0))))&gt;2,"E",(IF(Planner!N36="","T","")&amp;(IF(Planner!N38="","B",""))&amp;(IF(Planner!M37="","L",""))&amp;(IF(Planner!O37="","R","")))))))))</f>
        <v/>
      </c>
      <c r="BY44" s="94" t="str">
        <f>IF(Planner!O37="","",IF(AND(Planner!O36="",Planner!O38="",Planner!N37="",Planner!P37=""),"S",IF(AND(Planner!O36&lt;&gt;"",Planner!P37&lt;&gt;"",Planner!O38&lt;&gt;"",Planner!N37&lt;&gt;""),"M",IF(AND(Planner!O36&lt;&gt;"",Planner!O38&lt;&gt;"",Planner!N37="",Planner!P37=""),"CL",IF(AND(Planner!N37&lt;&gt;"",Planner!P37&lt;&gt;"",Planner!O36="",Planner!O38=""),"RW",IF((SUM(IF(Planner!O36="",1,0),(IF(Planner!P37="",1,0)),(IF(Planner!O38="",1,0)),(IF(Planner!N37="",1,0))))&gt;2,"E",(IF(Planner!O36="","T","")&amp;(IF(Planner!O38="","B",""))&amp;(IF(Planner!N37="","L",""))&amp;(IF(Planner!P37="","R","")))))))))</f>
        <v/>
      </c>
      <c r="BZ44" s="94" t="str">
        <f>IF(Planner!P37="","",IF(AND(Planner!P36="",Planner!P38="",Planner!O37="",Planner!Q37=""),"S",IF(AND(Planner!P36&lt;&gt;"",Planner!Q37&lt;&gt;"",Planner!P38&lt;&gt;"",Planner!O37&lt;&gt;""),"M",IF(AND(Planner!P36&lt;&gt;"",Planner!P38&lt;&gt;"",Planner!O37="",Planner!Q37=""),"CL",IF(AND(Planner!O37&lt;&gt;"",Planner!Q37&lt;&gt;"",Planner!P36="",Planner!P38=""),"RW",IF((SUM(IF(Planner!P36="",1,0),(IF(Planner!Q37="",1,0)),(IF(Planner!P38="",1,0)),(IF(Planner!O37="",1,0))))&gt;2,"E",(IF(Planner!P36="","T","")&amp;(IF(Planner!P38="","B",""))&amp;(IF(Planner!O37="","L",""))&amp;(IF(Planner!Q37="","R","")))))))))</f>
        <v/>
      </c>
      <c r="CA44" s="94" t="str">
        <f>IF(Planner!Q37="","",IF(AND(Planner!Q36="",Planner!Q38="",Planner!P37="",Planner!R37=""),"S",IF(AND(Planner!Q36&lt;&gt;"",Planner!R37&lt;&gt;"",Planner!Q38&lt;&gt;"",Planner!P37&lt;&gt;""),"M",IF(AND(Planner!Q36&lt;&gt;"",Planner!Q38&lt;&gt;"",Planner!P37="",Planner!R37=""),"CL",IF(AND(Planner!P37&lt;&gt;"",Planner!R37&lt;&gt;"",Planner!Q36="",Planner!Q38=""),"RW",IF((SUM(IF(Planner!Q36="",1,0),(IF(Planner!R37="",1,0)),(IF(Planner!Q38="",1,0)),(IF(Planner!P37="",1,0))))&gt;2,"E",(IF(Planner!Q36="","T","")&amp;(IF(Planner!Q38="","B",""))&amp;(IF(Planner!P37="","L",""))&amp;(IF(Planner!R37="","R","")))))))))</f>
        <v/>
      </c>
      <c r="CB44" s="94" t="str">
        <f>IF(Planner!R37="","",IF(AND(Planner!R36="",Planner!R38="",Planner!Q37="",Planner!S37=""),"S",IF(AND(Planner!R36&lt;&gt;"",Planner!S37&lt;&gt;"",Planner!R38&lt;&gt;"",Planner!Q37&lt;&gt;""),"M",IF(AND(Planner!R36&lt;&gt;"",Planner!R38&lt;&gt;"",Planner!Q37="",Planner!S37=""),"CL",IF(AND(Planner!Q37&lt;&gt;"",Planner!S37&lt;&gt;"",Planner!R36="",Planner!R38=""),"RW",IF((SUM(IF(Planner!R36="",1,0),(IF(Planner!S37="",1,0)),(IF(Planner!R38="",1,0)),(IF(Planner!Q37="",1,0))))&gt;2,"E",(IF(Planner!R36="","T","")&amp;(IF(Planner!R38="","B",""))&amp;(IF(Planner!Q37="","L",""))&amp;(IF(Planner!S37="","R","")))))))))</f>
        <v/>
      </c>
      <c r="CC44" s="94" t="str">
        <f>IF(Planner!S37="","",IF(AND(Planner!S36="",Planner!S38="",Planner!R37="",Planner!T37=""),"S",IF(AND(Planner!S36&lt;&gt;"",Planner!T37&lt;&gt;"",Planner!S38&lt;&gt;"",Planner!R37&lt;&gt;""),"M",IF(AND(Planner!S36&lt;&gt;"",Planner!S38&lt;&gt;"",Planner!R37="",Planner!T37=""),"CL",IF(AND(Planner!R37&lt;&gt;"",Planner!T37&lt;&gt;"",Planner!S36="",Planner!S38=""),"RW",IF((SUM(IF(Planner!S36="",1,0),(IF(Planner!T37="",1,0)),(IF(Planner!S38="",1,0)),(IF(Planner!R37="",1,0))))&gt;2,"E",(IF(Planner!S36="","T","")&amp;(IF(Planner!S38="","B",""))&amp;(IF(Planner!R37="","L",""))&amp;(IF(Planner!T37="","R","")))))))))</f>
        <v/>
      </c>
      <c r="CD44" s="94" t="str">
        <f>IF(Planner!T37="","",IF(AND(Planner!T36="",Planner!T38="",Planner!S37="",Planner!U37=""),"S",IF(AND(Planner!T36&lt;&gt;"",Planner!U37&lt;&gt;"",Planner!T38&lt;&gt;"",Planner!S37&lt;&gt;""),"M",IF(AND(Planner!T36&lt;&gt;"",Planner!T38&lt;&gt;"",Planner!S37="",Planner!U37=""),"CL",IF(AND(Planner!S37&lt;&gt;"",Planner!U37&lt;&gt;"",Planner!T36="",Planner!T38=""),"RW",IF((SUM(IF(Planner!T36="",1,0),(IF(Planner!U37="",1,0)),(IF(Planner!T38="",1,0)),(IF(Planner!S37="",1,0))))&gt;2,"E",(IF(Planner!T36="","T","")&amp;(IF(Planner!T38="","B",""))&amp;(IF(Planner!S37="","L",""))&amp;(IF(Planner!U37="","R","")))))))))</f>
        <v/>
      </c>
      <c r="CE44" s="94" t="str">
        <f>IF(Planner!U37="","",IF(AND(Planner!U36="",Planner!U38="",Planner!T37="",Planner!V37=""),"S",IF(AND(Planner!U36&lt;&gt;"",Planner!V37&lt;&gt;"",Planner!U38&lt;&gt;"",Planner!T37&lt;&gt;""),"M",IF(AND(Planner!U36&lt;&gt;"",Planner!U38&lt;&gt;"",Planner!T37="",Planner!V37=""),"CL",IF(AND(Planner!T37&lt;&gt;"",Planner!V37&lt;&gt;"",Planner!U36="",Planner!U38=""),"RW",IF((SUM(IF(Planner!U36="",1,0),(IF(Planner!V37="",1,0)),(IF(Planner!U38="",1,0)),(IF(Planner!T37="",1,0))))&gt;2,"E",(IF(Planner!U36="","T","")&amp;(IF(Planner!U38="","B",""))&amp;(IF(Planner!T37="","L",""))&amp;(IF(Planner!V37="","R","")))))))))</f>
        <v/>
      </c>
      <c r="CF44" s="94" t="str">
        <f>IF(Planner!V37="","",IF(AND(Planner!V36="",Planner!V38="",Planner!U37="",Planner!W37=""),"S",IF(AND(Planner!V36&lt;&gt;"",Planner!W37&lt;&gt;"",Planner!V38&lt;&gt;"",Planner!U37&lt;&gt;""),"M",IF(AND(Planner!V36&lt;&gt;"",Planner!V38&lt;&gt;"",Planner!U37="",Planner!W37=""),"CL",IF(AND(Planner!U37&lt;&gt;"",Planner!W37&lt;&gt;"",Planner!V36="",Planner!V38=""),"RW",IF((SUM(IF(Planner!V36="",1,0),(IF(Planner!W37="",1,0)),(IF(Planner!V38="",1,0)),(IF(Planner!U37="",1,0))))&gt;2,"E",(IF(Planner!V36="","T","")&amp;(IF(Planner!V38="","B",""))&amp;(IF(Planner!U37="","L",""))&amp;(IF(Planner!W37="","R","")))))))))</f>
        <v/>
      </c>
      <c r="CG44" s="94" t="str">
        <f>IF(Planner!W37="","",IF(AND(Planner!W36="",Planner!W38="",Planner!V37="",Planner!X37=""),"S",IF(AND(Planner!W36&lt;&gt;"",Planner!X37&lt;&gt;"",Planner!W38&lt;&gt;"",Planner!V37&lt;&gt;""),"M",IF(AND(Planner!W36&lt;&gt;"",Planner!W38&lt;&gt;"",Planner!V37="",Planner!X37=""),"CL",IF(AND(Planner!V37&lt;&gt;"",Planner!X37&lt;&gt;"",Planner!W36="",Planner!W38=""),"RW",IF((SUM(IF(Planner!W36="",1,0),(IF(Planner!X37="",1,0)),(IF(Planner!W38="",1,0)),(IF(Planner!V37="",1,0))))&gt;2,"E",(IF(Planner!W36="","T","")&amp;(IF(Planner!W38="","B",""))&amp;(IF(Planner!V37="","L",""))&amp;(IF(Planner!X37="","R","")))))))))</f>
        <v/>
      </c>
      <c r="CH44" s="94" t="str">
        <f>IF(Planner!X37="","",IF(AND(Planner!X36="",Planner!X38="",Planner!W37="",Planner!Y37=""),"S",IF(AND(Planner!X36&lt;&gt;"",Planner!Y37&lt;&gt;"",Planner!X38&lt;&gt;"",Planner!W37&lt;&gt;""),"M",IF(AND(Planner!X36&lt;&gt;"",Planner!X38&lt;&gt;"",Planner!W37="",Planner!Y37=""),"CL",IF(AND(Planner!W37&lt;&gt;"",Planner!Y37&lt;&gt;"",Planner!X36="",Planner!X38=""),"RW",IF((SUM(IF(Planner!X36="",1,0),(IF(Planner!Y37="",1,0)),(IF(Planner!X38="",1,0)),(IF(Planner!W37="",1,0))))&gt;2,"E",(IF(Planner!X36="","T","")&amp;(IF(Planner!X38="","B",""))&amp;(IF(Planner!W37="","L",""))&amp;(IF(Planner!Y37="","R","")))))))))</f>
        <v/>
      </c>
      <c r="CI44" s="94" t="str">
        <f>IF(Planner!Y37="","",IF(AND(Planner!Y36="",Planner!Y38="",Planner!X37="",Planner!Z37=""),"S",IF(AND(Planner!Y36&lt;&gt;"",Planner!Z37&lt;&gt;"",Planner!Y38&lt;&gt;"",Planner!X37&lt;&gt;""),"M",IF(AND(Planner!Y36&lt;&gt;"",Planner!Y38&lt;&gt;"",Planner!X37="",Planner!Z37=""),"CL",IF(AND(Planner!X37&lt;&gt;"",Planner!Z37&lt;&gt;"",Planner!Y36="",Planner!Y38=""),"RW",IF((SUM(IF(Planner!Y36="",1,0),(IF(Planner!Z37="",1,0)),(IF(Planner!Y38="",1,0)),(IF(Planner!X37="",1,0))))&gt;2,"E",(IF(Planner!Y36="","T","")&amp;(IF(Planner!Y38="","B",""))&amp;(IF(Planner!X37="","L",""))&amp;(IF(Planner!Z37="","R","")))))))))</f>
        <v/>
      </c>
      <c r="CJ44" s="94" t="str">
        <f>IF(Planner!Z37="","",IF(AND(Planner!Z36="",Planner!Z38="",Planner!Y37="",Planner!AA37=""),"S",IF(AND(Planner!Z36&lt;&gt;"",Planner!AA37&lt;&gt;"",Planner!Z38&lt;&gt;"",Planner!Y37&lt;&gt;""),"M",IF(AND(Planner!Z36&lt;&gt;"",Planner!Z38&lt;&gt;"",Planner!Y37="",Planner!AA37=""),"CL",IF(AND(Planner!Y37&lt;&gt;"",Planner!AA37&lt;&gt;"",Planner!Z36="",Planner!Z38=""),"RW",IF((SUM(IF(Planner!Z36="",1,0),(IF(Planner!AA37="",1,0)),(IF(Planner!Z38="",1,0)),(IF(Planner!Y37="",1,0))))&gt;2,"E",(IF(Planner!Z36="","T","")&amp;(IF(Planner!Z38="","B",""))&amp;(IF(Planner!Y37="","L",""))&amp;(IF(Planner!AA37="","R","")))))))))</f>
        <v/>
      </c>
      <c r="CK44" s="94" t="str">
        <f>IF(Planner!AA37="","",IF(AND(Planner!AA36="",Planner!AA38="",Planner!Z37="",Planner!AB37=""),"S",IF(AND(Planner!AA36&lt;&gt;"",Planner!AB37&lt;&gt;"",Planner!AA38&lt;&gt;"",Planner!Z37&lt;&gt;""),"M",IF(AND(Planner!AA36&lt;&gt;"",Planner!AA38&lt;&gt;"",Planner!Z37="",Planner!AB37=""),"CL",IF(AND(Planner!Z37&lt;&gt;"",Planner!AB37&lt;&gt;"",Planner!AA36="",Planner!AA38=""),"RW",IF((SUM(IF(Planner!AA36="",1,0),(IF(Planner!AB37="",1,0)),(IF(Planner!AA38="",1,0)),(IF(Planner!Z37="",1,0))))&gt;2,"E",(IF(Planner!AA36="","T","")&amp;(IF(Planner!AA38="","B",""))&amp;(IF(Planner!Z37="","L",""))&amp;(IF(Planner!AB37="","R","")))))))))</f>
        <v/>
      </c>
      <c r="CL44" s="94" t="str">
        <f>IF(Planner!AB37="","",IF(AND(Planner!AB36="",Planner!AB38="",Planner!AA37="",Planner!AC37=""),"S",IF(AND(Planner!AB36&lt;&gt;"",Planner!AC37&lt;&gt;"",Planner!AB38&lt;&gt;"",Planner!AA37&lt;&gt;""),"M",IF(AND(Planner!AB36&lt;&gt;"",Planner!AB38&lt;&gt;"",Planner!AA37="",Planner!AC37=""),"CL",IF(AND(Planner!AA37&lt;&gt;"",Planner!AC37&lt;&gt;"",Planner!AB36="",Planner!AB38=""),"RW",IF((SUM(IF(Planner!AB36="",1,0),(IF(Planner!AC37="",1,0)),(IF(Planner!AB38="",1,0)),(IF(Planner!AA37="",1,0))))&gt;2,"E",(IF(Planner!AB36="","T","")&amp;(IF(Planner!AB38="","B",""))&amp;(IF(Planner!AA37="","L",""))&amp;(IF(Planner!AC37="","R","")))))))))</f>
        <v/>
      </c>
      <c r="CM44" s="94" t="str">
        <f>IF(Planner!AC37="","",IF(AND(Planner!AC36="",Planner!AC38="",Planner!AB37="",Planner!AD37=""),"S",IF(AND(Planner!AC36&lt;&gt;"",Planner!AD37&lt;&gt;"",Planner!AC38&lt;&gt;"",Planner!AB37&lt;&gt;""),"M",IF(AND(Planner!AC36&lt;&gt;"",Planner!AC38&lt;&gt;"",Planner!AB37="",Planner!AD37=""),"CL",IF(AND(Planner!AB37&lt;&gt;"",Planner!AD37&lt;&gt;"",Planner!AC36="",Planner!AC38=""),"RW",IF((SUM(IF(Planner!AC36="",1,0),(IF(Planner!AD37="",1,0)),(IF(Planner!AC38="",1,0)),(IF(Planner!AB37="",1,0))))&gt;2,"E",(IF(Planner!AC36="","T","")&amp;(IF(Planner!AC38="","B",""))&amp;(IF(Planner!AB37="","L",""))&amp;(IF(Planner!AD37="","R","")))))))))</f>
        <v/>
      </c>
      <c r="CN44" s="94" t="str">
        <f>IF(Planner!AD37="","",IF(AND(Planner!AD36="",Planner!AD38="",Planner!AC37="",Planner!AE37=""),"S",IF(AND(Planner!AD36&lt;&gt;"",Planner!AE37&lt;&gt;"",Planner!AD38&lt;&gt;"",Planner!AC37&lt;&gt;""),"M",IF(AND(Planner!AD36&lt;&gt;"",Planner!AD38&lt;&gt;"",Planner!AC37="",Planner!AE37=""),"CL",IF(AND(Planner!AC37&lt;&gt;"",Planner!AE37&lt;&gt;"",Planner!AD36="",Planner!AD38=""),"RW",IF((SUM(IF(Planner!AD36="",1,0),(IF(Planner!AE37="",1,0)),(IF(Planner!AD38="",1,0)),(IF(Planner!AC37="",1,0))))&gt;2,"E",(IF(Planner!AD36="","T","")&amp;(IF(Planner!AD38="","B",""))&amp;(IF(Planner!AC37="","L",""))&amp;(IF(Planner!AE37="","R","")))))))))</f>
        <v/>
      </c>
      <c r="CO44" s="94" t="str">
        <f>IF(Planner!AE37="","",IF(AND(Planner!AE36="",Planner!AE38="",Planner!AD37="",Planner!AF37=""),"S",IF(AND(Planner!AE36&lt;&gt;"",Planner!AF37&lt;&gt;"",Planner!AE38&lt;&gt;"",Planner!AD37&lt;&gt;""),"M",IF(AND(Planner!AE36&lt;&gt;"",Planner!AE38&lt;&gt;"",Planner!AD37="",Planner!AF37=""),"CL",IF(AND(Planner!AD37&lt;&gt;"",Planner!AF37&lt;&gt;"",Planner!AE36="",Planner!AE38=""),"RW",IF((SUM(IF(Planner!AE36="",1,0),(IF(Planner!AF37="",1,0)),(IF(Planner!AE38="",1,0)),(IF(Planner!AD37="",1,0))))&gt;2,"E",(IF(Planner!AE36="","T","")&amp;(IF(Planner!AE38="","B",""))&amp;(IF(Planner!AD37="","L",""))&amp;(IF(Planner!AF37="","R","")))))))))</f>
        <v/>
      </c>
      <c r="CP44" s="94" t="str">
        <f>IF(Planner!AF37="","",IF(AND(Planner!AF36="",Planner!AF38="",Planner!AE37="",Planner!AG37=""),"S",IF(AND(Planner!AF36&lt;&gt;"",Planner!AG37&lt;&gt;"",Planner!AF38&lt;&gt;"",Planner!AE37&lt;&gt;""),"M",IF(AND(Planner!AF36&lt;&gt;"",Planner!AF38&lt;&gt;"",Planner!AE37="",Planner!AG37=""),"CL",IF(AND(Planner!AE37&lt;&gt;"",Planner!AG37&lt;&gt;"",Planner!AF36="",Planner!AF38=""),"RW",IF((SUM(IF(Planner!AF36="",1,0),(IF(Planner!AG37="",1,0)),(IF(Planner!AF38="",1,0)),(IF(Planner!AE37="",1,0))))&gt;2,"E",(IF(Planner!AF36="","T","")&amp;(IF(Planner!AF38="","B",""))&amp;(IF(Planner!AE37="","L",""))&amp;(IF(Planner!AG37="","R","")))))))))</f>
        <v/>
      </c>
      <c r="CQ44" s="94" t="str">
        <f>IF(Planner!AG37="","",IF(AND(Planner!AG36="",Planner!AG38="",Planner!AF37="",Planner!AH37=""),"S",IF(AND(Planner!AG36&lt;&gt;"",Planner!AH37&lt;&gt;"",Planner!AG38&lt;&gt;"",Planner!AF37&lt;&gt;""),"M",IF(AND(Planner!AG36&lt;&gt;"",Planner!AG38&lt;&gt;"",Planner!AF37="",Planner!AH37=""),"CL",IF(AND(Planner!AF37&lt;&gt;"",Planner!AH37&lt;&gt;"",Planner!AG36="",Planner!AG38=""),"RW",IF((SUM(IF(Planner!AG36="",1,0),(IF(Planner!AH37="",1,0)),(IF(Planner!AG38="",1,0)),(IF(Planner!AF37="",1,0))))&gt;2,"E",(IF(Planner!AG36="","T","")&amp;(IF(Planner!AG38="","B",""))&amp;(IF(Planner!AF37="","L",""))&amp;(IF(Planner!AH37="","R","")))))))))</f>
        <v/>
      </c>
      <c r="CR44" s="94" t="str">
        <f>IF(Planner!AH37="","",IF(AND(Planner!AH36="",Planner!AH38="",Planner!AG37="",Planner!AI37=""),"S",IF(AND(Planner!AH36&lt;&gt;"",Planner!AI37&lt;&gt;"",Planner!AH38&lt;&gt;"",Planner!AG37&lt;&gt;""),"M",IF(AND(Planner!AH36&lt;&gt;"",Planner!AH38&lt;&gt;"",Planner!AG37="",Planner!AI37=""),"CL",IF(AND(Planner!AG37&lt;&gt;"",Planner!AI37&lt;&gt;"",Planner!AH36="",Planner!AH38=""),"RW",IF((SUM(IF(Planner!AH36="",1,0),(IF(Planner!AI37="",1,0)),(IF(Planner!AH38="",1,0)),(IF(Planner!AG37="",1,0))))&gt;2,"E",(IF(Planner!AH36="","T","")&amp;(IF(Planner!AH38="","B",""))&amp;(IF(Planner!AG37="","L",""))&amp;(IF(Planner!AI37="","R","")))))))))</f>
        <v/>
      </c>
      <c r="CS44" s="94" t="str">
        <f>IF(Planner!AI37="","",IF(AND(Planner!AI36="",Planner!AI38="",Planner!AH37="",Planner!AJ37=""),"S",IF(AND(Planner!AI36&lt;&gt;"",Planner!AJ37&lt;&gt;"",Planner!AI38&lt;&gt;"",Planner!AH37&lt;&gt;""),"M",IF(AND(Planner!AI36&lt;&gt;"",Planner!AI38&lt;&gt;"",Planner!AH37="",Planner!AJ37=""),"CL",IF(AND(Planner!AH37&lt;&gt;"",Planner!AJ37&lt;&gt;"",Planner!AI36="",Planner!AI38=""),"RW",IF((SUM(IF(Planner!AI36="",1,0),(IF(Planner!AJ37="",1,0)),(IF(Planner!AI38="",1,0)),(IF(Planner!AH37="",1,0))))&gt;2,"E",(IF(Planner!AI36="","T","")&amp;(IF(Planner!AI38="","B",""))&amp;(IF(Planner!AH37="","L",""))&amp;(IF(Planner!AJ37="","R","")))))))))</f>
        <v/>
      </c>
      <c r="CT44" s="94" t="str">
        <f>IF(Planner!AJ37="","",IF(AND(Planner!AJ36="",Planner!AJ38="",Planner!AI37="",Planner!AK37=""),"S",IF(AND(Planner!AJ36&lt;&gt;"",Planner!AK37&lt;&gt;"",Planner!AJ38&lt;&gt;"",Planner!AI37&lt;&gt;""),"M",IF(AND(Planner!AJ36&lt;&gt;"",Planner!AJ38&lt;&gt;"",Planner!AI37="",Planner!AK37=""),"CL",IF(AND(Planner!AI37&lt;&gt;"",Planner!AK37&lt;&gt;"",Planner!AJ36="",Planner!AJ38=""),"RW",IF((SUM(IF(Planner!AJ36="",1,0),(IF(Planner!AK37="",1,0)),(IF(Planner!AJ38="",1,0)),(IF(Planner!AI37="",1,0))))&gt;2,"E",(IF(Planner!AJ36="","T","")&amp;(IF(Planner!AJ38="","B",""))&amp;(IF(Planner!AI37="","L",""))&amp;(IF(Planner!AK37="","R","")))))))))</f>
        <v/>
      </c>
      <c r="CU44" s="94" t="str">
        <f>IF(Planner!AK37="","",IF(AND(Planner!AK36="",Planner!AK38="",Planner!AJ37="",Planner!AL37=""),"S",IF(AND(Planner!AK36&lt;&gt;"",Planner!AL37&lt;&gt;"",Planner!AK38&lt;&gt;"",Planner!AJ37&lt;&gt;""),"M",IF(AND(Planner!AK36&lt;&gt;"",Planner!AK38&lt;&gt;"",Planner!AJ37="",Planner!AL37=""),"CL",IF(AND(Planner!AJ37&lt;&gt;"",Planner!AL37&lt;&gt;"",Planner!AK36="",Planner!AK38=""),"RW",IF((SUM(IF(Planner!AK36="",1,0),(IF(Planner!AL37="",1,0)),(IF(Planner!AK38="",1,0)),(IF(Planner!AJ37="",1,0))))&gt;2,"E",(IF(Planner!AK36="","T","")&amp;(IF(Planner!AK38="","B",""))&amp;(IF(Planner!AJ37="","L",""))&amp;(IF(Planner!AL37="","R","")))))))))</f>
        <v/>
      </c>
      <c r="CV44" s="94" t="str">
        <f>IF(Planner!AL37="","",IF(AND(Planner!AL36="",Planner!AL38="",Planner!AK37="",Planner!AM37=""),"S",IF(AND(Planner!AL36&lt;&gt;"",Planner!AM37&lt;&gt;"",Planner!AL38&lt;&gt;"",Planner!AK37&lt;&gt;""),"M",IF(AND(Planner!AL36&lt;&gt;"",Planner!AL38&lt;&gt;"",Planner!AK37="",Planner!AM37=""),"CL",IF(AND(Planner!AK37&lt;&gt;"",Planner!AM37&lt;&gt;"",Planner!AL36="",Planner!AL38=""),"RW",IF((SUM(IF(Planner!AL36="",1,0),(IF(Planner!AM37="",1,0)),(IF(Planner!AL38="",1,0)),(IF(Planner!AK37="",1,0))))&gt;2,"E",(IF(Planner!AL36="","T","")&amp;(IF(Planner!AL38="","B",""))&amp;(IF(Planner!AK37="","L",""))&amp;(IF(Planner!AM37="","R","")))))))))</f>
        <v/>
      </c>
      <c r="CW44" s="94" t="str">
        <f>IF(Planner!AM37="","",IF(AND(Planner!AM36="",Planner!AM38="",Planner!AL37="",Planner!AN37=""),"S",IF(AND(Planner!AM36&lt;&gt;"",Planner!AN37&lt;&gt;"",Planner!AM38&lt;&gt;"",Planner!AL37&lt;&gt;""),"M",IF(AND(Planner!AM36&lt;&gt;"",Planner!AM38&lt;&gt;"",Planner!AL37="",Planner!AN37=""),"CL",IF(AND(Planner!AL37&lt;&gt;"",Planner!AN37&lt;&gt;"",Planner!AM36="",Planner!AM38=""),"RW",IF((SUM(IF(Planner!AM36="",1,0),(IF(Planner!AN37="",1,0)),(IF(Planner!AM38="",1,0)),(IF(Planner!AL37="",1,0))))&gt;2,"E",(IF(Planner!AM36="","T","")&amp;(IF(Planner!AM38="","B",""))&amp;(IF(Planner!AL37="","L",""))&amp;(IF(Planner!AN37="","R","")))))))))</f>
        <v/>
      </c>
      <c r="CX44" s="94" t="str">
        <f>IF(Planner!AN37="","",IF(AND(Planner!AN36="",Planner!AN38="",Planner!AM37="",Planner!AO37=""),"S",IF(AND(Planner!AN36&lt;&gt;"",Planner!AO37&lt;&gt;"",Planner!AN38&lt;&gt;"",Planner!AM37&lt;&gt;""),"M",IF(AND(Planner!AN36&lt;&gt;"",Planner!AN38&lt;&gt;"",Planner!AM37="",Planner!AO37=""),"CL",IF(AND(Planner!AM37&lt;&gt;"",Planner!AO37&lt;&gt;"",Planner!AN36="",Planner!AN38=""),"RW",IF((SUM(IF(Planner!AN36="",1,0),(IF(Planner!AO37="",1,0)),(IF(Planner!AN38="",1,0)),(IF(Planner!AM37="",1,0))))&gt;2,"E",(IF(Planner!AN36="","T","")&amp;(IF(Planner!AN38="","B",""))&amp;(IF(Planner!AM37="","L",""))&amp;(IF(Planner!AO37="","R","")))))))))</f>
        <v/>
      </c>
      <c r="CY44" s="94" t="str">
        <f>IF(Planner!AO37="","",IF(AND(Planner!AO36="",Planner!AO38="",Planner!AN37="",Planner!AP37=""),"S",IF(AND(Planner!AO36&lt;&gt;"",Planner!AP37&lt;&gt;"",Planner!AO38&lt;&gt;"",Planner!AN37&lt;&gt;""),"M",IF(AND(Planner!AO36&lt;&gt;"",Planner!AO38&lt;&gt;"",Planner!AN37="",Planner!AP37=""),"CL",IF(AND(Planner!AN37&lt;&gt;"",Planner!AP37&lt;&gt;"",Planner!AO36="",Planner!AO38=""),"RW",IF((SUM(IF(Planner!AO36="",1,0),(IF(Planner!AP37="",1,0)),(IF(Planner!AO38="",1,0)),(IF(Planner!AN37="",1,0))))&gt;2,"E",(IF(Planner!AO36="","T","")&amp;(IF(Planner!AO38="","B",""))&amp;(IF(Planner!AN37="","L",""))&amp;(IF(Planner!AP37="","R","")))))))))</f>
        <v/>
      </c>
      <c r="CZ44" s="94" t="str">
        <f>IF(Planner!AP37="","",IF(AND(Planner!AP36="",Planner!AP38="",Planner!AO37="",Planner!AQ37=""),"S",IF(AND(Planner!AP36&lt;&gt;"",Planner!AQ37&lt;&gt;"",Planner!AP38&lt;&gt;"",Planner!AO37&lt;&gt;""),"M",IF(AND(Planner!AP36&lt;&gt;"",Planner!AP38&lt;&gt;"",Planner!AO37="",Planner!AQ37=""),"CL",IF(AND(Planner!AO37&lt;&gt;"",Planner!AQ37&lt;&gt;"",Planner!AP36="",Planner!AP38=""),"RW",IF((SUM(IF(Planner!AP36="",1,0),(IF(Planner!AQ37="",1,0)),(IF(Planner!AP38="",1,0)),(IF(Planner!AO37="",1,0))))&gt;2,"E",(IF(Planner!AP36="","T","")&amp;(IF(Planner!AP38="","B",""))&amp;(IF(Planner!AO37="","L",""))&amp;(IF(Planner!AQ37="","R","")))))))))</f>
        <v/>
      </c>
      <c r="DA44" s="94" t="str">
        <f>IF(Planner!AQ37="","",IF(AND(Planner!AQ36="",Planner!AQ38="",Planner!AP37="",Planner!AR37=""),"S",IF(AND(Planner!AQ36&lt;&gt;"",Planner!AR37&lt;&gt;"",Planner!AQ38&lt;&gt;"",Planner!AP37&lt;&gt;""),"M",IF(AND(Planner!AQ36&lt;&gt;"",Planner!AQ38&lt;&gt;"",Planner!AP37="",Planner!AR37=""),"CL",IF(AND(Planner!AP37&lt;&gt;"",Planner!AR37&lt;&gt;"",Planner!AQ36="",Planner!AQ38=""),"RW",IF((SUM(IF(Planner!AQ36="",1,0),(IF(Planner!AR37="",1,0)),(IF(Planner!AQ38="",1,0)),(IF(Planner!AP37="",1,0))))&gt;2,"E",(IF(Planner!AQ36="","T","")&amp;(IF(Planner!AQ38="","B",""))&amp;(IF(Planner!AP37="","L",""))&amp;(IF(Planner!AR37="","R","")))))))))</f>
        <v/>
      </c>
      <c r="DB44" s="94" t="str">
        <f>IF(Planner!AR37="","",IF(AND(Planner!AR36="",Planner!AR38="",Planner!AQ37="",Planner!AS37=""),"S",IF(AND(Planner!AR36&lt;&gt;"",Planner!AS37&lt;&gt;"",Planner!AR38&lt;&gt;"",Planner!AQ37&lt;&gt;""),"M",IF(AND(Planner!AR36&lt;&gt;"",Planner!AR38&lt;&gt;"",Planner!AQ37="",Planner!AS37=""),"CL",IF(AND(Planner!AQ37&lt;&gt;"",Planner!AS37&lt;&gt;"",Planner!AR36="",Planner!AR38=""),"RW",IF((SUM(IF(Planner!AR36="",1,0),(IF(Planner!AS37="",1,0)),(IF(Planner!AR38="",1,0)),(IF(Planner!AQ37="",1,0))))&gt;2,"E",(IF(Planner!AR36="","T","")&amp;(IF(Planner!AR38="","B",""))&amp;(IF(Planner!AQ37="","L",""))&amp;(IF(Planner!AS37="","R","")))))))))</f>
        <v/>
      </c>
      <c r="DC44" s="94" t="str">
        <f>IF(Planner!AS37="","",IF(AND(Planner!AS36="",Planner!AS38="",Planner!AR37="",Planner!AT37=""),"S",IF(AND(Planner!AS36&lt;&gt;"",Planner!AT37&lt;&gt;"",Planner!AS38&lt;&gt;"",Planner!AR37&lt;&gt;""),"M",IF(AND(Planner!AS36&lt;&gt;"",Planner!AS38&lt;&gt;"",Planner!AR37="",Planner!AT37=""),"CL",IF(AND(Planner!AR37&lt;&gt;"",Planner!AT37&lt;&gt;"",Planner!AS36="",Planner!AS38=""),"RW",IF((SUM(IF(Planner!AS36="",1,0),(IF(Planner!AT37="",1,0)),(IF(Planner!AS38="",1,0)),(IF(Planner!AR37="",1,0))))&gt;2,"E",(IF(Planner!AS36="","T","")&amp;(IF(Planner!AS38="","B",""))&amp;(IF(Planner!AR37="","L",""))&amp;(IF(Planner!AT37="","R","")))))))))</f>
        <v/>
      </c>
      <c r="DD44" s="94" t="str">
        <f>IF(Planner!AT37="","",IF(AND(Planner!AT36="",Planner!AT38="",Planner!AS37="",Planner!AU37=""),"S",IF(AND(Planner!AT36&lt;&gt;"",Planner!AU37&lt;&gt;"",Planner!AT38&lt;&gt;"",Planner!AS37&lt;&gt;""),"M",IF(AND(Planner!AT36&lt;&gt;"",Planner!AT38&lt;&gt;"",Planner!AS37="",Planner!AU37=""),"CL",IF(AND(Planner!AS37&lt;&gt;"",Planner!AU37&lt;&gt;"",Planner!AT36="",Planner!AT38=""),"RW",IF((SUM(IF(Planner!AT36="",1,0),(IF(Planner!AU37="",1,0)),(IF(Planner!AT38="",1,0)),(IF(Planner!AS37="",1,0))))&gt;2,"E",(IF(Planner!AT36="","T","")&amp;(IF(Planner!AT38="","B",""))&amp;(IF(Planner!AS37="","L",""))&amp;(IF(Planner!AU37="","R","")))))))))</f>
        <v/>
      </c>
      <c r="DE44" s="94" t="str">
        <f>IF(Planner!AU37="","",IF(AND(Planner!AU36="",Planner!AU38="",Planner!AT37="",Planner!AV37=""),"S",IF(AND(Planner!AU36&lt;&gt;"",Planner!AV37&lt;&gt;"",Planner!AU38&lt;&gt;"",Planner!AT37&lt;&gt;""),"M",IF(AND(Planner!AU36&lt;&gt;"",Planner!AU38&lt;&gt;"",Planner!AT37="",Planner!AV37=""),"CL",IF(AND(Planner!AT37&lt;&gt;"",Planner!AV37&lt;&gt;"",Planner!AU36="",Planner!AU38=""),"RW",IF((SUM(IF(Planner!AU36="",1,0),(IF(Planner!AV37="",1,0)),(IF(Planner!AU38="",1,0)),(IF(Planner!AT37="",1,0))))&gt;2,"E",(IF(Planner!AU36="","T","")&amp;(IF(Planner!AU38="","B",""))&amp;(IF(Planner!AT37="","L",""))&amp;(IF(Planner!AV37="","R","")))))))))</f>
        <v/>
      </c>
      <c r="DF44" s="94" t="str">
        <f>IF(Planner!AV37="","",IF(AND(Planner!AV36="",Planner!AV38="",Planner!AU37="",Planner!AW37=""),"S",IF(AND(Planner!AV36&lt;&gt;"",Planner!AW37&lt;&gt;"",Planner!AV38&lt;&gt;"",Planner!AU37&lt;&gt;""),"M",IF(AND(Planner!AV36&lt;&gt;"",Planner!AV38&lt;&gt;"",Planner!AU37="",Planner!AW37=""),"CL",IF(AND(Planner!AU37&lt;&gt;"",Planner!AW37&lt;&gt;"",Planner!AV36="",Planner!AV38=""),"RW",IF((SUM(IF(Planner!AV36="",1,0),(IF(Planner!AW37="",1,0)),(IF(Planner!AV38="",1,0)),(IF(Planner!AU37="",1,0))))&gt;2,"E",(IF(Planner!AV36="","T","")&amp;(IF(Planner!AV38="","B",""))&amp;(IF(Planner!AU37="","L",""))&amp;(IF(Planner!AW37="","R","")))))))))</f>
        <v/>
      </c>
      <c r="DG44" s="94" t="str">
        <f>IF(Planner!AW37="","",IF(AND(Planner!AW36="",Planner!AW38="",Planner!AV37="",Planner!AX37=""),"S",IF(AND(Planner!AW36&lt;&gt;"",Planner!AX37&lt;&gt;"",Planner!AW38&lt;&gt;"",Planner!AV37&lt;&gt;""),"M",IF(AND(Planner!AW36&lt;&gt;"",Planner!AW38&lt;&gt;"",Planner!AV37="",Planner!AX37=""),"CL",IF(AND(Planner!AV37&lt;&gt;"",Planner!AX37&lt;&gt;"",Planner!AW36="",Planner!AW38=""),"RW",IF((SUM(IF(Planner!AW36="",1,0),(IF(Planner!AX37="",1,0)),(IF(Planner!AW38="",1,0)),(IF(Planner!AV37="",1,0))))&gt;2,"E",(IF(Planner!AW36="","T","")&amp;(IF(Planner!AW38="","B",""))&amp;(IF(Planner!AV37="","L",""))&amp;(IF(Planner!AX37="","R","")))))))))</f>
        <v/>
      </c>
      <c r="DH44" s="94" t="str">
        <f>IF(Planner!AX37="","",IF(AND(Planner!AX36="",Planner!AX38="",Planner!AW37="",Planner!AY37=""),"S",IF(AND(Planner!AX36&lt;&gt;"",Planner!AY37&lt;&gt;"",Planner!AX38&lt;&gt;"",Planner!AW37&lt;&gt;""),"M",IF(AND(Planner!AX36&lt;&gt;"",Planner!AX38&lt;&gt;"",Planner!AW37="",Planner!AY37=""),"CL",IF(AND(Planner!AW37&lt;&gt;"",Planner!AY37&lt;&gt;"",Planner!AX36="",Planner!AX38=""),"RW",IF((SUM(IF(Planner!AX36="",1,0),(IF(Planner!AY37="",1,0)),(IF(Planner!AX38="",1,0)),(IF(Planner!AW37="",1,0))))&gt;2,"E",(IF(Planner!AX36="","T","")&amp;(IF(Planner!AX38="","B",""))&amp;(IF(Planner!AW37="","L",""))&amp;(IF(Planner!AY37="","R","")))))))))</f>
        <v/>
      </c>
      <c r="DI44" s="94" t="str">
        <f>IF(Planner!AY37="","",IF(AND(Planner!AY36="",Planner!AY38="",Planner!AX37="",Planner!AZ37=""),"S",IF(AND(Planner!AY36&lt;&gt;"",Planner!AZ37&lt;&gt;"",Planner!AY38&lt;&gt;"",Planner!AX37&lt;&gt;""),"M",IF(AND(Planner!AY36&lt;&gt;"",Planner!AY38&lt;&gt;"",Planner!AX37="",Planner!AZ37=""),"CL",IF(AND(Planner!AX37&lt;&gt;"",Planner!AZ37&lt;&gt;"",Planner!AY36="",Planner!AY38=""),"RW",IF((SUM(IF(Planner!AY36="",1,0),(IF(Planner!AZ37="",1,0)),(IF(Planner!AY38="",1,0)),(IF(Planner!AX37="",1,0))))&gt;2,"E",(IF(Planner!AY36="","T","")&amp;(IF(Planner!AY38="","B",""))&amp;(IF(Planner!AX37="","L",""))&amp;(IF(Planner!AZ37="","R","")))))))))</f>
        <v/>
      </c>
      <c r="DK44" s="94" t="str">
        <f t="shared" si="52"/>
        <v/>
      </c>
      <c r="DL44" s="94" t="str">
        <f t="shared" si="53"/>
        <v/>
      </c>
      <c r="DM44" s="94" t="str">
        <f t="shared" si="54"/>
        <v/>
      </c>
      <c r="DN44" s="94" t="str">
        <f t="shared" si="55"/>
        <v/>
      </c>
      <c r="DO44" s="94" t="str">
        <f t="shared" si="56"/>
        <v/>
      </c>
      <c r="DP44" s="94" t="str">
        <f t="shared" si="57"/>
        <v/>
      </c>
      <c r="DQ44" s="94" t="str">
        <f t="shared" si="58"/>
        <v/>
      </c>
      <c r="DR44" s="94" t="str">
        <f t="shared" si="59"/>
        <v/>
      </c>
      <c r="DS44" s="94" t="str">
        <f t="shared" si="60"/>
        <v/>
      </c>
      <c r="DT44" s="94" t="str">
        <f t="shared" si="61"/>
        <v/>
      </c>
      <c r="DU44" s="94" t="str">
        <f t="shared" si="62"/>
        <v/>
      </c>
      <c r="DV44" s="94" t="str">
        <f t="shared" si="63"/>
        <v/>
      </c>
      <c r="DW44" s="94" t="str">
        <f t="shared" si="64"/>
        <v/>
      </c>
      <c r="DX44" s="94" t="str">
        <f t="shared" si="65"/>
        <v/>
      </c>
      <c r="DY44" s="94" t="str">
        <f t="shared" si="66"/>
        <v/>
      </c>
      <c r="DZ44" s="94" t="str">
        <f t="shared" si="67"/>
        <v/>
      </c>
      <c r="EA44" s="94" t="str">
        <f t="shared" si="68"/>
        <v/>
      </c>
      <c r="EB44" s="94" t="str">
        <f t="shared" si="69"/>
        <v/>
      </c>
      <c r="EC44" s="94" t="str">
        <f t="shared" si="70"/>
        <v/>
      </c>
      <c r="ED44" s="94" t="str">
        <f t="shared" si="71"/>
        <v/>
      </c>
      <c r="EE44" s="94" t="str">
        <f t="shared" si="72"/>
        <v/>
      </c>
      <c r="EF44" s="94" t="str">
        <f t="shared" si="73"/>
        <v/>
      </c>
      <c r="EG44" s="94" t="str">
        <f t="shared" si="74"/>
        <v/>
      </c>
      <c r="EH44" s="94" t="str">
        <f t="shared" si="75"/>
        <v/>
      </c>
      <c r="EI44" s="94" t="str">
        <f t="shared" si="76"/>
        <v/>
      </c>
      <c r="EJ44" s="94" t="str">
        <f t="shared" si="77"/>
        <v/>
      </c>
      <c r="EK44" s="94" t="str">
        <f t="shared" si="78"/>
        <v/>
      </c>
      <c r="EL44" s="94" t="str">
        <f t="shared" si="79"/>
        <v/>
      </c>
      <c r="EM44" s="94" t="str">
        <f t="shared" si="80"/>
        <v/>
      </c>
      <c r="EN44" s="94" t="str">
        <f t="shared" si="81"/>
        <v/>
      </c>
      <c r="EO44" s="94" t="str">
        <f t="shared" si="82"/>
        <v/>
      </c>
      <c r="EP44" s="94" t="str">
        <f t="shared" si="83"/>
        <v/>
      </c>
      <c r="EQ44" s="94" t="str">
        <f t="shared" si="84"/>
        <v/>
      </c>
      <c r="ER44" s="94" t="str">
        <f t="shared" si="85"/>
        <v/>
      </c>
      <c r="ES44" s="94" t="str">
        <f t="shared" si="86"/>
        <v/>
      </c>
      <c r="ET44" s="94" t="str">
        <f t="shared" si="87"/>
        <v/>
      </c>
      <c r="EU44" s="94" t="str">
        <f t="shared" si="88"/>
        <v/>
      </c>
      <c r="EV44" s="94" t="str">
        <f t="shared" si="89"/>
        <v/>
      </c>
      <c r="EW44" s="94" t="str">
        <f t="shared" si="90"/>
        <v/>
      </c>
      <c r="EX44" s="94" t="str">
        <f t="shared" si="91"/>
        <v/>
      </c>
      <c r="EY44" s="94" t="str">
        <f t="shared" si="92"/>
        <v/>
      </c>
      <c r="EZ44" s="94" t="str">
        <f t="shared" si="93"/>
        <v/>
      </c>
      <c r="FA44" s="94" t="str">
        <f t="shared" si="94"/>
        <v/>
      </c>
      <c r="FB44" s="94" t="str">
        <f t="shared" si="95"/>
        <v/>
      </c>
      <c r="FC44" s="94" t="str">
        <f t="shared" si="96"/>
        <v/>
      </c>
      <c r="FD44" s="94" t="str">
        <f t="shared" si="97"/>
        <v/>
      </c>
      <c r="FE44" s="94" t="str">
        <f t="shared" si="98"/>
        <v/>
      </c>
      <c r="FF44" s="94" t="str">
        <f t="shared" si="99"/>
        <v/>
      </c>
      <c r="FG44" s="94" t="str">
        <f t="shared" si="100"/>
        <v/>
      </c>
      <c r="FH44" s="94" t="str">
        <f t="shared" si="101"/>
        <v/>
      </c>
    </row>
    <row r="45" spans="2:164" x14ac:dyDescent="0.25">
      <c r="B45" s="94" t="str">
        <f t="shared" si="2"/>
        <v/>
      </c>
      <c r="C45" s="94" t="str">
        <f t="shared" si="3"/>
        <v/>
      </c>
      <c r="D45" s="94" t="str">
        <f t="shared" si="4"/>
        <v/>
      </c>
      <c r="E45" s="94" t="str">
        <f t="shared" si="5"/>
        <v/>
      </c>
      <c r="F45" s="94" t="str">
        <f t="shared" si="6"/>
        <v/>
      </c>
      <c r="G45" s="94" t="str">
        <f t="shared" si="7"/>
        <v/>
      </c>
      <c r="H45" s="94" t="str">
        <f t="shared" si="8"/>
        <v/>
      </c>
      <c r="I45" s="94" t="str">
        <f t="shared" si="9"/>
        <v/>
      </c>
      <c r="J45" s="94" t="str">
        <f t="shared" si="10"/>
        <v/>
      </c>
      <c r="K45" s="94" t="str">
        <f t="shared" si="11"/>
        <v/>
      </c>
      <c r="L45" s="94" t="str">
        <f t="shared" si="12"/>
        <v/>
      </c>
      <c r="M45" s="94" t="str">
        <f t="shared" si="13"/>
        <v/>
      </c>
      <c r="N45" s="94" t="str">
        <f t="shared" si="14"/>
        <v/>
      </c>
      <c r="O45" s="94" t="str">
        <f t="shared" si="15"/>
        <v/>
      </c>
      <c r="P45" s="94" t="str">
        <f t="shared" si="16"/>
        <v/>
      </c>
      <c r="Q45" s="94" t="str">
        <f t="shared" si="17"/>
        <v/>
      </c>
      <c r="R45" s="94" t="str">
        <f t="shared" si="18"/>
        <v/>
      </c>
      <c r="S45" s="94" t="str">
        <f t="shared" si="19"/>
        <v/>
      </c>
      <c r="T45" s="94" t="str">
        <f t="shared" si="20"/>
        <v/>
      </c>
      <c r="U45" s="94" t="str">
        <f t="shared" si="21"/>
        <v/>
      </c>
      <c r="V45" s="94" t="str">
        <f t="shared" si="22"/>
        <v/>
      </c>
      <c r="W45" s="94" t="str">
        <f t="shared" si="23"/>
        <v/>
      </c>
      <c r="X45" s="94" t="str">
        <f t="shared" si="24"/>
        <v/>
      </c>
      <c r="Y45" s="94" t="str">
        <f t="shared" si="25"/>
        <v/>
      </c>
      <c r="Z45" s="94" t="str">
        <f t="shared" si="26"/>
        <v/>
      </c>
      <c r="AA45" s="94" t="str">
        <f t="shared" si="27"/>
        <v/>
      </c>
      <c r="AB45" s="94" t="str">
        <f t="shared" si="28"/>
        <v/>
      </c>
      <c r="AC45" s="94" t="str">
        <f t="shared" si="29"/>
        <v/>
      </c>
      <c r="AD45" s="94" t="str">
        <f t="shared" si="30"/>
        <v/>
      </c>
      <c r="AE45" s="94" t="str">
        <f t="shared" si="31"/>
        <v/>
      </c>
      <c r="AF45" s="94" t="str">
        <f t="shared" si="32"/>
        <v/>
      </c>
      <c r="AG45" s="94" t="str">
        <f t="shared" si="33"/>
        <v/>
      </c>
      <c r="AH45" s="94" t="str">
        <f t="shared" si="34"/>
        <v/>
      </c>
      <c r="AI45" s="94" t="str">
        <f t="shared" si="35"/>
        <v/>
      </c>
      <c r="AJ45" s="94" t="str">
        <f t="shared" si="36"/>
        <v/>
      </c>
      <c r="AK45" s="94" t="str">
        <f t="shared" si="37"/>
        <v/>
      </c>
      <c r="AL45" s="94" t="str">
        <f t="shared" si="38"/>
        <v/>
      </c>
      <c r="AM45" s="94" t="str">
        <f t="shared" si="39"/>
        <v/>
      </c>
      <c r="AN45" s="94" t="str">
        <f t="shared" si="40"/>
        <v/>
      </c>
      <c r="AO45" s="94" t="str">
        <f t="shared" si="41"/>
        <v/>
      </c>
      <c r="AP45" s="94" t="str">
        <f t="shared" si="42"/>
        <v/>
      </c>
      <c r="AQ45" s="94" t="str">
        <f t="shared" si="43"/>
        <v/>
      </c>
      <c r="AR45" s="94" t="str">
        <f t="shared" si="44"/>
        <v/>
      </c>
      <c r="AS45" s="94" t="str">
        <f t="shared" si="45"/>
        <v/>
      </c>
      <c r="AT45" s="94" t="str">
        <f t="shared" si="46"/>
        <v/>
      </c>
      <c r="AU45" s="94" t="str">
        <f t="shared" si="47"/>
        <v/>
      </c>
      <c r="AV45" s="94" t="str">
        <f t="shared" si="48"/>
        <v/>
      </c>
      <c r="AW45" s="94" t="str">
        <f t="shared" si="49"/>
        <v/>
      </c>
      <c r="AX45" s="94" t="str">
        <f t="shared" si="50"/>
        <v/>
      </c>
      <c r="AY45" s="94" t="str">
        <f t="shared" si="51"/>
        <v/>
      </c>
      <c r="AZ45" s="1"/>
      <c r="BA45" s="1"/>
      <c r="BB45" s="1"/>
      <c r="BL45" s="94" t="str">
        <f>IF(Planner!B38="","",IF(AND(Planner!B37="",Planner!B39="",Planner!A38="",Planner!C38=""),"S",IF(AND(Planner!B37&lt;&gt;"",Planner!C38&lt;&gt;"",Planner!B39&lt;&gt;"",Planner!A38&lt;&gt;""),"M",IF(AND(Planner!B37&lt;&gt;"",Planner!B39&lt;&gt;"",Planner!A38="",Planner!C38=""),"CL",IF(AND(Planner!A38&lt;&gt;"",Planner!C38&lt;&gt;"",Planner!B37="",Planner!B39=""),"RW",IF((SUM(IF(Planner!B37="",1,0),(IF(Planner!C38="",1,0)),(IF(Planner!B39="",1,0)),(IF(Planner!A38="",1,0))))&gt;2,"E",(IF(Planner!B37="","T","")&amp;(IF(Planner!B39="","B",""))&amp;(IF(Planner!A38="","L",""))&amp;(IF(Planner!C38="","R","")))))))))</f>
        <v/>
      </c>
      <c r="BM45" s="94" t="str">
        <f>IF(Planner!C38="","",IF(AND(Planner!C37="",Planner!C39="",Planner!B38="",Planner!D38=""),"S",IF(AND(Planner!C37&lt;&gt;"",Planner!D38&lt;&gt;"",Planner!C39&lt;&gt;"",Planner!B38&lt;&gt;""),"M",IF(AND(Planner!C37&lt;&gt;"",Planner!C39&lt;&gt;"",Planner!B38="",Planner!D38=""),"CL",IF(AND(Planner!B38&lt;&gt;"",Planner!D38&lt;&gt;"",Planner!C37="",Planner!C39=""),"RW",IF((SUM(IF(Planner!C37="",1,0),(IF(Planner!D38="",1,0)),(IF(Planner!C39="",1,0)),(IF(Planner!B38="",1,0))))&gt;2,"E",(IF(Planner!C37="","T","")&amp;(IF(Planner!C39="","B",""))&amp;(IF(Planner!B38="","L",""))&amp;(IF(Planner!D38="","R","")))))))))</f>
        <v/>
      </c>
      <c r="BN45" s="94" t="str">
        <f>IF(Planner!D38="","",IF(AND(Planner!D37="",Planner!D39="",Planner!C38="",Planner!E38=""),"S",IF(AND(Planner!D37&lt;&gt;"",Planner!E38&lt;&gt;"",Planner!D39&lt;&gt;"",Planner!C38&lt;&gt;""),"M",IF(AND(Planner!D37&lt;&gt;"",Planner!D39&lt;&gt;"",Planner!C38="",Planner!E38=""),"CL",IF(AND(Planner!C38&lt;&gt;"",Planner!E38&lt;&gt;"",Planner!D37="",Planner!D39=""),"RW",IF((SUM(IF(Planner!D37="",1,0),(IF(Planner!E38="",1,0)),(IF(Planner!D39="",1,0)),(IF(Planner!C38="",1,0))))&gt;2,"E",(IF(Planner!D37="","T","")&amp;(IF(Planner!D39="","B",""))&amp;(IF(Planner!C38="","L",""))&amp;(IF(Planner!E38="","R","")))))))))</f>
        <v/>
      </c>
      <c r="BO45" s="94" t="str">
        <f>IF(Planner!E38="","",IF(AND(Planner!E37="",Planner!E39="",Planner!D38="",Planner!F38=""),"S",IF(AND(Planner!E37&lt;&gt;"",Planner!F38&lt;&gt;"",Planner!E39&lt;&gt;"",Planner!D38&lt;&gt;""),"M",IF(AND(Planner!E37&lt;&gt;"",Planner!E39&lt;&gt;"",Planner!D38="",Planner!F38=""),"CL",IF(AND(Planner!D38&lt;&gt;"",Planner!F38&lt;&gt;"",Planner!E37="",Planner!E39=""),"RW",IF((SUM(IF(Planner!E37="",1,0),(IF(Planner!F38="",1,0)),(IF(Planner!E39="",1,0)),(IF(Planner!D38="",1,0))))&gt;2,"E",(IF(Planner!E37="","T","")&amp;(IF(Planner!E39="","B",""))&amp;(IF(Planner!D38="","L",""))&amp;(IF(Planner!F38="","R","")))))))))</f>
        <v/>
      </c>
      <c r="BP45" s="94" t="str">
        <f>IF(Planner!F38="","",IF(AND(Planner!F37="",Planner!F39="",Planner!E38="",Planner!G38=""),"S",IF(AND(Planner!F37&lt;&gt;"",Planner!G38&lt;&gt;"",Planner!F39&lt;&gt;"",Planner!E38&lt;&gt;""),"M",IF(AND(Planner!F37&lt;&gt;"",Planner!F39&lt;&gt;"",Planner!E38="",Planner!G38=""),"CL",IF(AND(Planner!E38&lt;&gt;"",Planner!G38&lt;&gt;"",Planner!F37="",Planner!F39=""),"RW",IF((SUM(IF(Planner!F37="",1,0),(IF(Planner!G38="",1,0)),(IF(Planner!F39="",1,0)),(IF(Planner!E38="",1,0))))&gt;2,"E",(IF(Planner!F37="","T","")&amp;(IF(Planner!F39="","B",""))&amp;(IF(Planner!E38="","L",""))&amp;(IF(Planner!G38="","R","")))))))))</f>
        <v/>
      </c>
      <c r="BQ45" s="94" t="str">
        <f>IF(Planner!G38="","",IF(AND(Planner!G37="",Planner!G39="",Planner!F38="",Planner!H38=""),"S",IF(AND(Planner!G37&lt;&gt;"",Planner!H38&lt;&gt;"",Planner!G39&lt;&gt;"",Planner!F38&lt;&gt;""),"M",IF(AND(Planner!G37&lt;&gt;"",Planner!G39&lt;&gt;"",Planner!F38="",Planner!H38=""),"CL",IF(AND(Planner!F38&lt;&gt;"",Planner!H38&lt;&gt;"",Planner!G37="",Planner!G39=""),"RW",IF((SUM(IF(Planner!G37="",1,0),(IF(Planner!H38="",1,0)),(IF(Planner!G39="",1,0)),(IF(Planner!F38="",1,0))))&gt;2,"E",(IF(Planner!G37="","T","")&amp;(IF(Planner!G39="","B",""))&amp;(IF(Planner!F38="","L",""))&amp;(IF(Planner!H38="","R","")))))))))</f>
        <v/>
      </c>
      <c r="BR45" s="94" t="str">
        <f>IF(Planner!H38="","",IF(AND(Planner!H37="",Planner!H39="",Planner!G38="",Planner!I38=""),"S",IF(AND(Planner!H37&lt;&gt;"",Planner!I38&lt;&gt;"",Planner!H39&lt;&gt;"",Planner!G38&lt;&gt;""),"M",IF(AND(Planner!H37&lt;&gt;"",Planner!H39&lt;&gt;"",Planner!G38="",Planner!I38=""),"CL",IF(AND(Planner!G38&lt;&gt;"",Planner!I38&lt;&gt;"",Planner!H37="",Planner!H39=""),"RW",IF((SUM(IF(Planner!H37="",1,0),(IF(Planner!I38="",1,0)),(IF(Planner!H39="",1,0)),(IF(Planner!G38="",1,0))))&gt;2,"E",(IF(Planner!H37="","T","")&amp;(IF(Planner!H39="","B",""))&amp;(IF(Planner!G38="","L",""))&amp;(IF(Planner!I38="","R","")))))))))</f>
        <v/>
      </c>
      <c r="BS45" s="94" t="str">
        <f>IF(Planner!I38="","",IF(AND(Planner!I37="",Planner!I39="",Planner!H38="",Planner!J38=""),"S",IF(AND(Planner!I37&lt;&gt;"",Planner!J38&lt;&gt;"",Planner!I39&lt;&gt;"",Planner!H38&lt;&gt;""),"M",IF(AND(Planner!I37&lt;&gt;"",Planner!I39&lt;&gt;"",Planner!H38="",Planner!J38=""),"CL",IF(AND(Planner!H38&lt;&gt;"",Planner!J38&lt;&gt;"",Planner!I37="",Planner!I39=""),"RW",IF((SUM(IF(Planner!I37="",1,0),(IF(Planner!J38="",1,0)),(IF(Planner!I39="",1,0)),(IF(Planner!H38="",1,0))))&gt;2,"E",(IF(Planner!I37="","T","")&amp;(IF(Planner!I39="","B",""))&amp;(IF(Planner!H38="","L",""))&amp;(IF(Planner!J38="","R","")))))))))</f>
        <v/>
      </c>
      <c r="BT45" s="94" t="str">
        <f>IF(Planner!J38="","",IF(AND(Planner!J37="",Planner!J39="",Planner!I38="",Planner!K38=""),"S",IF(AND(Planner!J37&lt;&gt;"",Planner!K38&lt;&gt;"",Planner!J39&lt;&gt;"",Planner!I38&lt;&gt;""),"M",IF(AND(Planner!J37&lt;&gt;"",Planner!J39&lt;&gt;"",Planner!I38="",Planner!K38=""),"CL",IF(AND(Planner!I38&lt;&gt;"",Planner!K38&lt;&gt;"",Planner!J37="",Planner!J39=""),"RW",IF((SUM(IF(Planner!J37="",1,0),(IF(Planner!K38="",1,0)),(IF(Planner!J39="",1,0)),(IF(Planner!I38="",1,0))))&gt;2,"E",(IF(Planner!J37="","T","")&amp;(IF(Planner!J39="","B",""))&amp;(IF(Planner!I38="","L",""))&amp;(IF(Planner!K38="","R","")))))))))</f>
        <v/>
      </c>
      <c r="BU45" s="94" t="str">
        <f>IF(Planner!K38="","",IF(AND(Planner!K37="",Planner!K39="",Planner!J38="",Planner!L38=""),"S",IF(AND(Planner!K37&lt;&gt;"",Planner!L38&lt;&gt;"",Planner!K39&lt;&gt;"",Planner!J38&lt;&gt;""),"M",IF(AND(Planner!K37&lt;&gt;"",Planner!K39&lt;&gt;"",Planner!J38="",Planner!L38=""),"CL",IF(AND(Planner!J38&lt;&gt;"",Planner!L38&lt;&gt;"",Planner!K37="",Planner!K39=""),"RW",IF((SUM(IF(Planner!K37="",1,0),(IF(Planner!L38="",1,0)),(IF(Planner!K39="",1,0)),(IF(Planner!J38="",1,0))))&gt;2,"E",(IF(Planner!K37="","T","")&amp;(IF(Planner!K39="","B",""))&amp;(IF(Planner!J38="","L",""))&amp;(IF(Planner!L38="","R","")))))))))</f>
        <v/>
      </c>
      <c r="BV45" s="94" t="str">
        <f>IF(Planner!L38="","",IF(AND(Planner!L37="",Planner!L39="",Planner!K38="",Planner!M38=""),"S",IF(AND(Planner!L37&lt;&gt;"",Planner!M38&lt;&gt;"",Planner!L39&lt;&gt;"",Planner!K38&lt;&gt;""),"M",IF(AND(Planner!L37&lt;&gt;"",Planner!L39&lt;&gt;"",Planner!K38="",Planner!M38=""),"CL",IF(AND(Planner!K38&lt;&gt;"",Planner!M38&lt;&gt;"",Planner!L37="",Planner!L39=""),"RW",IF((SUM(IF(Planner!L37="",1,0),(IF(Planner!M38="",1,0)),(IF(Planner!L39="",1,0)),(IF(Planner!K38="",1,0))))&gt;2,"E",(IF(Planner!L37="","T","")&amp;(IF(Planner!L39="","B",""))&amp;(IF(Planner!K38="","L",""))&amp;(IF(Planner!M38="","R","")))))))))</f>
        <v/>
      </c>
      <c r="BW45" s="94" t="str">
        <f>IF(Planner!M38="","",IF(AND(Planner!M37="",Planner!M39="",Planner!L38="",Planner!N38=""),"S",IF(AND(Planner!M37&lt;&gt;"",Planner!N38&lt;&gt;"",Planner!M39&lt;&gt;"",Planner!L38&lt;&gt;""),"M",IF(AND(Planner!M37&lt;&gt;"",Planner!M39&lt;&gt;"",Planner!L38="",Planner!N38=""),"CL",IF(AND(Planner!L38&lt;&gt;"",Planner!N38&lt;&gt;"",Planner!M37="",Planner!M39=""),"RW",IF((SUM(IF(Planner!M37="",1,0),(IF(Planner!N38="",1,0)),(IF(Planner!M39="",1,0)),(IF(Planner!L38="",1,0))))&gt;2,"E",(IF(Planner!M37="","T","")&amp;(IF(Planner!M39="","B",""))&amp;(IF(Planner!L38="","L",""))&amp;(IF(Planner!N38="","R","")))))))))</f>
        <v/>
      </c>
      <c r="BX45" s="94" t="str">
        <f>IF(Planner!N38="","",IF(AND(Planner!N37="",Planner!N39="",Planner!M38="",Planner!O38=""),"S",IF(AND(Planner!N37&lt;&gt;"",Planner!O38&lt;&gt;"",Planner!N39&lt;&gt;"",Planner!M38&lt;&gt;""),"M",IF(AND(Planner!N37&lt;&gt;"",Planner!N39&lt;&gt;"",Planner!M38="",Planner!O38=""),"CL",IF(AND(Planner!M38&lt;&gt;"",Planner!O38&lt;&gt;"",Planner!N37="",Planner!N39=""),"RW",IF((SUM(IF(Planner!N37="",1,0),(IF(Planner!O38="",1,0)),(IF(Planner!N39="",1,0)),(IF(Planner!M38="",1,0))))&gt;2,"E",(IF(Planner!N37="","T","")&amp;(IF(Planner!N39="","B",""))&amp;(IF(Planner!M38="","L",""))&amp;(IF(Planner!O38="","R","")))))))))</f>
        <v/>
      </c>
      <c r="BY45" s="94" t="str">
        <f>IF(Planner!O38="","",IF(AND(Planner!O37="",Planner!O39="",Planner!N38="",Planner!P38=""),"S",IF(AND(Planner!O37&lt;&gt;"",Planner!P38&lt;&gt;"",Planner!O39&lt;&gt;"",Planner!N38&lt;&gt;""),"M",IF(AND(Planner!O37&lt;&gt;"",Planner!O39&lt;&gt;"",Planner!N38="",Planner!P38=""),"CL",IF(AND(Planner!N38&lt;&gt;"",Planner!P38&lt;&gt;"",Planner!O37="",Planner!O39=""),"RW",IF((SUM(IF(Planner!O37="",1,0),(IF(Planner!P38="",1,0)),(IF(Planner!O39="",1,0)),(IF(Planner!N38="",1,0))))&gt;2,"E",(IF(Planner!O37="","T","")&amp;(IF(Planner!O39="","B",""))&amp;(IF(Planner!N38="","L",""))&amp;(IF(Planner!P38="","R","")))))))))</f>
        <v/>
      </c>
      <c r="BZ45" s="94" t="str">
        <f>IF(Planner!P38="","",IF(AND(Planner!P37="",Planner!P39="",Planner!O38="",Planner!Q38=""),"S",IF(AND(Planner!P37&lt;&gt;"",Planner!Q38&lt;&gt;"",Planner!P39&lt;&gt;"",Planner!O38&lt;&gt;""),"M",IF(AND(Planner!P37&lt;&gt;"",Planner!P39&lt;&gt;"",Planner!O38="",Planner!Q38=""),"CL",IF(AND(Planner!O38&lt;&gt;"",Planner!Q38&lt;&gt;"",Planner!P37="",Planner!P39=""),"RW",IF((SUM(IF(Planner!P37="",1,0),(IF(Planner!Q38="",1,0)),(IF(Planner!P39="",1,0)),(IF(Planner!O38="",1,0))))&gt;2,"E",(IF(Planner!P37="","T","")&amp;(IF(Planner!P39="","B",""))&amp;(IF(Planner!O38="","L",""))&amp;(IF(Planner!Q38="","R","")))))))))</f>
        <v/>
      </c>
      <c r="CA45" s="94" t="str">
        <f>IF(Planner!Q38="","",IF(AND(Planner!Q37="",Planner!Q39="",Planner!P38="",Planner!R38=""),"S",IF(AND(Planner!Q37&lt;&gt;"",Planner!R38&lt;&gt;"",Planner!Q39&lt;&gt;"",Planner!P38&lt;&gt;""),"M",IF(AND(Planner!Q37&lt;&gt;"",Planner!Q39&lt;&gt;"",Planner!P38="",Planner!R38=""),"CL",IF(AND(Planner!P38&lt;&gt;"",Planner!R38&lt;&gt;"",Planner!Q37="",Planner!Q39=""),"RW",IF((SUM(IF(Planner!Q37="",1,0),(IF(Planner!R38="",1,0)),(IF(Planner!Q39="",1,0)),(IF(Planner!P38="",1,0))))&gt;2,"E",(IF(Planner!Q37="","T","")&amp;(IF(Planner!Q39="","B",""))&amp;(IF(Planner!P38="","L",""))&amp;(IF(Planner!R38="","R","")))))))))</f>
        <v/>
      </c>
      <c r="CB45" s="94" t="str">
        <f>IF(Planner!R38="","",IF(AND(Planner!R37="",Planner!R39="",Planner!Q38="",Planner!S38=""),"S",IF(AND(Planner!R37&lt;&gt;"",Planner!S38&lt;&gt;"",Planner!R39&lt;&gt;"",Planner!Q38&lt;&gt;""),"M",IF(AND(Planner!R37&lt;&gt;"",Planner!R39&lt;&gt;"",Planner!Q38="",Planner!S38=""),"CL",IF(AND(Planner!Q38&lt;&gt;"",Planner!S38&lt;&gt;"",Planner!R37="",Planner!R39=""),"RW",IF((SUM(IF(Planner!R37="",1,0),(IF(Planner!S38="",1,0)),(IF(Planner!R39="",1,0)),(IF(Planner!Q38="",1,0))))&gt;2,"E",(IF(Planner!R37="","T","")&amp;(IF(Planner!R39="","B",""))&amp;(IF(Planner!Q38="","L",""))&amp;(IF(Planner!S38="","R","")))))))))</f>
        <v/>
      </c>
      <c r="CC45" s="94" t="str">
        <f>IF(Planner!S38="","",IF(AND(Planner!S37="",Planner!S39="",Planner!R38="",Planner!T38=""),"S",IF(AND(Planner!S37&lt;&gt;"",Planner!T38&lt;&gt;"",Planner!S39&lt;&gt;"",Planner!R38&lt;&gt;""),"M",IF(AND(Planner!S37&lt;&gt;"",Planner!S39&lt;&gt;"",Planner!R38="",Planner!T38=""),"CL",IF(AND(Planner!R38&lt;&gt;"",Planner!T38&lt;&gt;"",Planner!S37="",Planner!S39=""),"RW",IF((SUM(IF(Planner!S37="",1,0),(IF(Planner!T38="",1,0)),(IF(Planner!S39="",1,0)),(IF(Planner!R38="",1,0))))&gt;2,"E",(IF(Planner!S37="","T","")&amp;(IF(Planner!S39="","B",""))&amp;(IF(Planner!R38="","L",""))&amp;(IF(Planner!T38="","R","")))))))))</f>
        <v/>
      </c>
      <c r="CD45" s="94" t="str">
        <f>IF(Planner!T38="","",IF(AND(Planner!T37="",Planner!T39="",Planner!S38="",Planner!U38=""),"S",IF(AND(Planner!T37&lt;&gt;"",Planner!U38&lt;&gt;"",Planner!T39&lt;&gt;"",Planner!S38&lt;&gt;""),"M",IF(AND(Planner!T37&lt;&gt;"",Planner!T39&lt;&gt;"",Planner!S38="",Planner!U38=""),"CL",IF(AND(Planner!S38&lt;&gt;"",Planner!U38&lt;&gt;"",Planner!T37="",Planner!T39=""),"RW",IF((SUM(IF(Planner!T37="",1,0),(IF(Planner!U38="",1,0)),(IF(Planner!T39="",1,0)),(IF(Planner!S38="",1,0))))&gt;2,"E",(IF(Planner!T37="","T","")&amp;(IF(Planner!T39="","B",""))&amp;(IF(Planner!S38="","L",""))&amp;(IF(Planner!U38="","R","")))))))))</f>
        <v/>
      </c>
      <c r="CE45" s="94" t="str">
        <f>IF(Planner!U38="","",IF(AND(Planner!U37="",Planner!U39="",Planner!T38="",Planner!V38=""),"S",IF(AND(Planner!U37&lt;&gt;"",Planner!V38&lt;&gt;"",Planner!U39&lt;&gt;"",Planner!T38&lt;&gt;""),"M",IF(AND(Planner!U37&lt;&gt;"",Planner!U39&lt;&gt;"",Planner!T38="",Planner!V38=""),"CL",IF(AND(Planner!T38&lt;&gt;"",Planner!V38&lt;&gt;"",Planner!U37="",Planner!U39=""),"RW",IF((SUM(IF(Planner!U37="",1,0),(IF(Planner!V38="",1,0)),(IF(Planner!U39="",1,0)),(IF(Planner!T38="",1,0))))&gt;2,"E",(IF(Planner!U37="","T","")&amp;(IF(Planner!U39="","B",""))&amp;(IF(Planner!T38="","L",""))&amp;(IF(Planner!V38="","R","")))))))))</f>
        <v/>
      </c>
      <c r="CF45" s="94" t="str">
        <f>IF(Planner!V38="","",IF(AND(Planner!V37="",Planner!V39="",Planner!U38="",Planner!W38=""),"S",IF(AND(Planner!V37&lt;&gt;"",Planner!W38&lt;&gt;"",Planner!V39&lt;&gt;"",Planner!U38&lt;&gt;""),"M",IF(AND(Planner!V37&lt;&gt;"",Planner!V39&lt;&gt;"",Planner!U38="",Planner!W38=""),"CL",IF(AND(Planner!U38&lt;&gt;"",Planner!W38&lt;&gt;"",Planner!V37="",Planner!V39=""),"RW",IF((SUM(IF(Planner!V37="",1,0),(IF(Planner!W38="",1,0)),(IF(Planner!V39="",1,0)),(IF(Planner!U38="",1,0))))&gt;2,"E",(IF(Planner!V37="","T","")&amp;(IF(Planner!V39="","B",""))&amp;(IF(Planner!U38="","L",""))&amp;(IF(Planner!W38="","R","")))))))))</f>
        <v/>
      </c>
      <c r="CG45" s="94" t="str">
        <f>IF(Planner!W38="","",IF(AND(Planner!W37="",Planner!W39="",Planner!V38="",Planner!X38=""),"S",IF(AND(Planner!W37&lt;&gt;"",Planner!X38&lt;&gt;"",Planner!W39&lt;&gt;"",Planner!V38&lt;&gt;""),"M",IF(AND(Planner!W37&lt;&gt;"",Planner!W39&lt;&gt;"",Planner!V38="",Planner!X38=""),"CL",IF(AND(Planner!V38&lt;&gt;"",Planner!X38&lt;&gt;"",Planner!W37="",Planner!W39=""),"RW",IF((SUM(IF(Planner!W37="",1,0),(IF(Planner!X38="",1,0)),(IF(Planner!W39="",1,0)),(IF(Planner!V38="",1,0))))&gt;2,"E",(IF(Planner!W37="","T","")&amp;(IF(Planner!W39="","B",""))&amp;(IF(Planner!V38="","L",""))&amp;(IF(Planner!X38="","R","")))))))))</f>
        <v/>
      </c>
      <c r="CH45" s="94" t="str">
        <f>IF(Planner!X38="","",IF(AND(Planner!X37="",Planner!X39="",Planner!W38="",Planner!Y38=""),"S",IF(AND(Planner!X37&lt;&gt;"",Planner!Y38&lt;&gt;"",Planner!X39&lt;&gt;"",Planner!W38&lt;&gt;""),"M",IF(AND(Planner!X37&lt;&gt;"",Planner!X39&lt;&gt;"",Planner!W38="",Planner!Y38=""),"CL",IF(AND(Planner!W38&lt;&gt;"",Planner!Y38&lt;&gt;"",Planner!X37="",Planner!X39=""),"RW",IF((SUM(IF(Planner!X37="",1,0),(IF(Planner!Y38="",1,0)),(IF(Planner!X39="",1,0)),(IF(Planner!W38="",1,0))))&gt;2,"E",(IF(Planner!X37="","T","")&amp;(IF(Planner!X39="","B",""))&amp;(IF(Planner!W38="","L",""))&amp;(IF(Planner!Y38="","R","")))))))))</f>
        <v/>
      </c>
      <c r="CI45" s="94" t="str">
        <f>IF(Planner!Y38="","",IF(AND(Planner!Y37="",Planner!Y39="",Planner!X38="",Planner!Z38=""),"S",IF(AND(Planner!Y37&lt;&gt;"",Planner!Z38&lt;&gt;"",Planner!Y39&lt;&gt;"",Planner!X38&lt;&gt;""),"M",IF(AND(Planner!Y37&lt;&gt;"",Planner!Y39&lt;&gt;"",Planner!X38="",Planner!Z38=""),"CL",IF(AND(Planner!X38&lt;&gt;"",Planner!Z38&lt;&gt;"",Planner!Y37="",Planner!Y39=""),"RW",IF((SUM(IF(Planner!Y37="",1,0),(IF(Planner!Z38="",1,0)),(IF(Planner!Y39="",1,0)),(IF(Planner!X38="",1,0))))&gt;2,"E",(IF(Planner!Y37="","T","")&amp;(IF(Planner!Y39="","B",""))&amp;(IF(Planner!X38="","L",""))&amp;(IF(Planner!Z38="","R","")))))))))</f>
        <v/>
      </c>
      <c r="CJ45" s="94" t="str">
        <f>IF(Planner!Z38="","",IF(AND(Planner!Z37="",Planner!Z39="",Planner!Y38="",Planner!AA38=""),"S",IF(AND(Planner!Z37&lt;&gt;"",Planner!AA38&lt;&gt;"",Planner!Z39&lt;&gt;"",Planner!Y38&lt;&gt;""),"M",IF(AND(Planner!Z37&lt;&gt;"",Planner!Z39&lt;&gt;"",Planner!Y38="",Planner!AA38=""),"CL",IF(AND(Planner!Y38&lt;&gt;"",Planner!AA38&lt;&gt;"",Planner!Z37="",Planner!Z39=""),"RW",IF((SUM(IF(Planner!Z37="",1,0),(IF(Planner!AA38="",1,0)),(IF(Planner!Z39="",1,0)),(IF(Planner!Y38="",1,0))))&gt;2,"E",(IF(Planner!Z37="","T","")&amp;(IF(Planner!Z39="","B",""))&amp;(IF(Planner!Y38="","L",""))&amp;(IF(Planner!AA38="","R","")))))))))</f>
        <v/>
      </c>
      <c r="CK45" s="94" t="str">
        <f>IF(Planner!AA38="","",IF(AND(Planner!AA37="",Planner!AA39="",Planner!Z38="",Planner!AB38=""),"S",IF(AND(Planner!AA37&lt;&gt;"",Planner!AB38&lt;&gt;"",Planner!AA39&lt;&gt;"",Planner!Z38&lt;&gt;""),"M",IF(AND(Planner!AA37&lt;&gt;"",Planner!AA39&lt;&gt;"",Planner!Z38="",Planner!AB38=""),"CL",IF(AND(Planner!Z38&lt;&gt;"",Planner!AB38&lt;&gt;"",Planner!AA37="",Planner!AA39=""),"RW",IF((SUM(IF(Planner!AA37="",1,0),(IF(Planner!AB38="",1,0)),(IF(Planner!AA39="",1,0)),(IF(Planner!Z38="",1,0))))&gt;2,"E",(IF(Planner!AA37="","T","")&amp;(IF(Planner!AA39="","B",""))&amp;(IF(Planner!Z38="","L",""))&amp;(IF(Planner!AB38="","R","")))))))))</f>
        <v/>
      </c>
      <c r="CL45" s="94" t="str">
        <f>IF(Planner!AB38="","",IF(AND(Planner!AB37="",Planner!AB39="",Planner!AA38="",Planner!AC38=""),"S",IF(AND(Planner!AB37&lt;&gt;"",Planner!AC38&lt;&gt;"",Planner!AB39&lt;&gt;"",Planner!AA38&lt;&gt;""),"M",IF(AND(Planner!AB37&lt;&gt;"",Planner!AB39&lt;&gt;"",Planner!AA38="",Planner!AC38=""),"CL",IF(AND(Planner!AA38&lt;&gt;"",Planner!AC38&lt;&gt;"",Planner!AB37="",Planner!AB39=""),"RW",IF((SUM(IF(Planner!AB37="",1,0),(IF(Planner!AC38="",1,0)),(IF(Planner!AB39="",1,0)),(IF(Planner!AA38="",1,0))))&gt;2,"E",(IF(Planner!AB37="","T","")&amp;(IF(Planner!AB39="","B",""))&amp;(IF(Planner!AA38="","L",""))&amp;(IF(Planner!AC38="","R","")))))))))</f>
        <v/>
      </c>
      <c r="CM45" s="94" t="str">
        <f>IF(Planner!AC38="","",IF(AND(Planner!AC37="",Planner!AC39="",Planner!AB38="",Planner!AD38=""),"S",IF(AND(Planner!AC37&lt;&gt;"",Planner!AD38&lt;&gt;"",Planner!AC39&lt;&gt;"",Planner!AB38&lt;&gt;""),"M",IF(AND(Planner!AC37&lt;&gt;"",Planner!AC39&lt;&gt;"",Planner!AB38="",Planner!AD38=""),"CL",IF(AND(Planner!AB38&lt;&gt;"",Planner!AD38&lt;&gt;"",Planner!AC37="",Planner!AC39=""),"RW",IF((SUM(IF(Planner!AC37="",1,0),(IF(Planner!AD38="",1,0)),(IF(Planner!AC39="",1,0)),(IF(Planner!AB38="",1,0))))&gt;2,"E",(IF(Planner!AC37="","T","")&amp;(IF(Planner!AC39="","B",""))&amp;(IF(Planner!AB38="","L",""))&amp;(IF(Planner!AD38="","R","")))))))))</f>
        <v/>
      </c>
      <c r="CN45" s="94" t="str">
        <f>IF(Planner!AD38="","",IF(AND(Planner!AD37="",Planner!AD39="",Planner!AC38="",Planner!AE38=""),"S",IF(AND(Planner!AD37&lt;&gt;"",Planner!AE38&lt;&gt;"",Planner!AD39&lt;&gt;"",Planner!AC38&lt;&gt;""),"M",IF(AND(Planner!AD37&lt;&gt;"",Planner!AD39&lt;&gt;"",Planner!AC38="",Planner!AE38=""),"CL",IF(AND(Planner!AC38&lt;&gt;"",Planner!AE38&lt;&gt;"",Planner!AD37="",Planner!AD39=""),"RW",IF((SUM(IF(Planner!AD37="",1,0),(IF(Planner!AE38="",1,0)),(IF(Planner!AD39="",1,0)),(IF(Planner!AC38="",1,0))))&gt;2,"E",(IF(Planner!AD37="","T","")&amp;(IF(Planner!AD39="","B",""))&amp;(IF(Planner!AC38="","L",""))&amp;(IF(Planner!AE38="","R","")))))))))</f>
        <v/>
      </c>
      <c r="CO45" s="94" t="str">
        <f>IF(Planner!AE38="","",IF(AND(Planner!AE37="",Planner!AE39="",Planner!AD38="",Planner!AF38=""),"S",IF(AND(Planner!AE37&lt;&gt;"",Planner!AF38&lt;&gt;"",Planner!AE39&lt;&gt;"",Planner!AD38&lt;&gt;""),"M",IF(AND(Planner!AE37&lt;&gt;"",Planner!AE39&lt;&gt;"",Planner!AD38="",Planner!AF38=""),"CL",IF(AND(Planner!AD38&lt;&gt;"",Planner!AF38&lt;&gt;"",Planner!AE37="",Planner!AE39=""),"RW",IF((SUM(IF(Planner!AE37="",1,0),(IF(Planner!AF38="",1,0)),(IF(Planner!AE39="",1,0)),(IF(Planner!AD38="",1,0))))&gt;2,"E",(IF(Planner!AE37="","T","")&amp;(IF(Planner!AE39="","B",""))&amp;(IF(Planner!AD38="","L",""))&amp;(IF(Planner!AF38="","R","")))))))))</f>
        <v/>
      </c>
      <c r="CP45" s="94" t="str">
        <f>IF(Planner!AF38="","",IF(AND(Planner!AF37="",Planner!AF39="",Planner!AE38="",Planner!AG38=""),"S",IF(AND(Planner!AF37&lt;&gt;"",Planner!AG38&lt;&gt;"",Planner!AF39&lt;&gt;"",Planner!AE38&lt;&gt;""),"M",IF(AND(Planner!AF37&lt;&gt;"",Planner!AF39&lt;&gt;"",Planner!AE38="",Planner!AG38=""),"CL",IF(AND(Planner!AE38&lt;&gt;"",Planner!AG38&lt;&gt;"",Planner!AF37="",Planner!AF39=""),"RW",IF((SUM(IF(Planner!AF37="",1,0),(IF(Planner!AG38="",1,0)),(IF(Planner!AF39="",1,0)),(IF(Planner!AE38="",1,0))))&gt;2,"E",(IF(Planner!AF37="","T","")&amp;(IF(Planner!AF39="","B",""))&amp;(IF(Planner!AE38="","L",""))&amp;(IF(Planner!AG38="","R","")))))))))</f>
        <v/>
      </c>
      <c r="CQ45" s="94" t="str">
        <f>IF(Planner!AG38="","",IF(AND(Planner!AG37="",Planner!AG39="",Planner!AF38="",Planner!AH38=""),"S",IF(AND(Planner!AG37&lt;&gt;"",Planner!AH38&lt;&gt;"",Planner!AG39&lt;&gt;"",Planner!AF38&lt;&gt;""),"M",IF(AND(Planner!AG37&lt;&gt;"",Planner!AG39&lt;&gt;"",Planner!AF38="",Planner!AH38=""),"CL",IF(AND(Planner!AF38&lt;&gt;"",Planner!AH38&lt;&gt;"",Planner!AG37="",Planner!AG39=""),"RW",IF((SUM(IF(Planner!AG37="",1,0),(IF(Planner!AH38="",1,0)),(IF(Planner!AG39="",1,0)),(IF(Planner!AF38="",1,0))))&gt;2,"E",(IF(Planner!AG37="","T","")&amp;(IF(Planner!AG39="","B",""))&amp;(IF(Planner!AF38="","L",""))&amp;(IF(Planner!AH38="","R","")))))))))</f>
        <v/>
      </c>
      <c r="CR45" s="94" t="str">
        <f>IF(Planner!AH38="","",IF(AND(Planner!AH37="",Planner!AH39="",Planner!AG38="",Planner!AI38=""),"S",IF(AND(Planner!AH37&lt;&gt;"",Planner!AI38&lt;&gt;"",Planner!AH39&lt;&gt;"",Planner!AG38&lt;&gt;""),"M",IF(AND(Planner!AH37&lt;&gt;"",Planner!AH39&lt;&gt;"",Planner!AG38="",Planner!AI38=""),"CL",IF(AND(Planner!AG38&lt;&gt;"",Planner!AI38&lt;&gt;"",Planner!AH37="",Planner!AH39=""),"RW",IF((SUM(IF(Planner!AH37="",1,0),(IF(Planner!AI38="",1,0)),(IF(Planner!AH39="",1,0)),(IF(Planner!AG38="",1,0))))&gt;2,"E",(IF(Planner!AH37="","T","")&amp;(IF(Planner!AH39="","B",""))&amp;(IF(Planner!AG38="","L",""))&amp;(IF(Planner!AI38="","R","")))))))))</f>
        <v/>
      </c>
      <c r="CS45" s="94" t="str">
        <f>IF(Planner!AI38="","",IF(AND(Planner!AI37="",Planner!AI39="",Planner!AH38="",Planner!AJ38=""),"S",IF(AND(Planner!AI37&lt;&gt;"",Planner!AJ38&lt;&gt;"",Planner!AI39&lt;&gt;"",Planner!AH38&lt;&gt;""),"M",IF(AND(Planner!AI37&lt;&gt;"",Planner!AI39&lt;&gt;"",Planner!AH38="",Planner!AJ38=""),"CL",IF(AND(Planner!AH38&lt;&gt;"",Planner!AJ38&lt;&gt;"",Planner!AI37="",Planner!AI39=""),"RW",IF((SUM(IF(Planner!AI37="",1,0),(IF(Planner!AJ38="",1,0)),(IF(Planner!AI39="",1,0)),(IF(Planner!AH38="",1,0))))&gt;2,"E",(IF(Planner!AI37="","T","")&amp;(IF(Planner!AI39="","B",""))&amp;(IF(Planner!AH38="","L",""))&amp;(IF(Planner!AJ38="","R","")))))))))</f>
        <v/>
      </c>
      <c r="CT45" s="94" t="str">
        <f>IF(Planner!AJ38="","",IF(AND(Planner!AJ37="",Planner!AJ39="",Planner!AI38="",Planner!AK38=""),"S",IF(AND(Planner!AJ37&lt;&gt;"",Planner!AK38&lt;&gt;"",Planner!AJ39&lt;&gt;"",Planner!AI38&lt;&gt;""),"M",IF(AND(Planner!AJ37&lt;&gt;"",Planner!AJ39&lt;&gt;"",Planner!AI38="",Planner!AK38=""),"CL",IF(AND(Planner!AI38&lt;&gt;"",Planner!AK38&lt;&gt;"",Planner!AJ37="",Planner!AJ39=""),"RW",IF((SUM(IF(Planner!AJ37="",1,0),(IF(Planner!AK38="",1,0)),(IF(Planner!AJ39="",1,0)),(IF(Planner!AI38="",1,0))))&gt;2,"E",(IF(Planner!AJ37="","T","")&amp;(IF(Planner!AJ39="","B",""))&amp;(IF(Planner!AI38="","L",""))&amp;(IF(Planner!AK38="","R","")))))))))</f>
        <v/>
      </c>
      <c r="CU45" s="94" t="str">
        <f>IF(Planner!AK38="","",IF(AND(Planner!AK37="",Planner!AK39="",Planner!AJ38="",Planner!AL38=""),"S",IF(AND(Planner!AK37&lt;&gt;"",Planner!AL38&lt;&gt;"",Planner!AK39&lt;&gt;"",Planner!AJ38&lt;&gt;""),"M",IF(AND(Planner!AK37&lt;&gt;"",Planner!AK39&lt;&gt;"",Planner!AJ38="",Planner!AL38=""),"CL",IF(AND(Planner!AJ38&lt;&gt;"",Planner!AL38&lt;&gt;"",Planner!AK37="",Planner!AK39=""),"RW",IF((SUM(IF(Planner!AK37="",1,0),(IF(Planner!AL38="",1,0)),(IF(Planner!AK39="",1,0)),(IF(Planner!AJ38="",1,0))))&gt;2,"E",(IF(Planner!AK37="","T","")&amp;(IF(Planner!AK39="","B",""))&amp;(IF(Planner!AJ38="","L",""))&amp;(IF(Planner!AL38="","R","")))))))))</f>
        <v/>
      </c>
      <c r="CV45" s="94" t="str">
        <f>IF(Planner!AL38="","",IF(AND(Planner!AL37="",Planner!AL39="",Planner!AK38="",Planner!AM38=""),"S",IF(AND(Planner!AL37&lt;&gt;"",Planner!AM38&lt;&gt;"",Planner!AL39&lt;&gt;"",Planner!AK38&lt;&gt;""),"M",IF(AND(Planner!AL37&lt;&gt;"",Planner!AL39&lt;&gt;"",Planner!AK38="",Planner!AM38=""),"CL",IF(AND(Planner!AK38&lt;&gt;"",Planner!AM38&lt;&gt;"",Planner!AL37="",Planner!AL39=""),"RW",IF((SUM(IF(Planner!AL37="",1,0),(IF(Planner!AM38="",1,0)),(IF(Planner!AL39="",1,0)),(IF(Planner!AK38="",1,0))))&gt;2,"E",(IF(Planner!AL37="","T","")&amp;(IF(Planner!AL39="","B",""))&amp;(IF(Planner!AK38="","L",""))&amp;(IF(Planner!AM38="","R","")))))))))</f>
        <v/>
      </c>
      <c r="CW45" s="94" t="str">
        <f>IF(Planner!AM38="","",IF(AND(Planner!AM37="",Planner!AM39="",Planner!AL38="",Planner!AN38=""),"S",IF(AND(Planner!AM37&lt;&gt;"",Planner!AN38&lt;&gt;"",Planner!AM39&lt;&gt;"",Planner!AL38&lt;&gt;""),"M",IF(AND(Planner!AM37&lt;&gt;"",Planner!AM39&lt;&gt;"",Planner!AL38="",Planner!AN38=""),"CL",IF(AND(Planner!AL38&lt;&gt;"",Planner!AN38&lt;&gt;"",Planner!AM37="",Planner!AM39=""),"RW",IF((SUM(IF(Planner!AM37="",1,0),(IF(Planner!AN38="",1,0)),(IF(Planner!AM39="",1,0)),(IF(Planner!AL38="",1,0))))&gt;2,"E",(IF(Planner!AM37="","T","")&amp;(IF(Planner!AM39="","B",""))&amp;(IF(Planner!AL38="","L",""))&amp;(IF(Planner!AN38="","R","")))))))))</f>
        <v/>
      </c>
      <c r="CX45" s="94" t="str">
        <f>IF(Planner!AN38="","",IF(AND(Planner!AN37="",Planner!AN39="",Planner!AM38="",Planner!AO38=""),"S",IF(AND(Planner!AN37&lt;&gt;"",Planner!AO38&lt;&gt;"",Planner!AN39&lt;&gt;"",Planner!AM38&lt;&gt;""),"M",IF(AND(Planner!AN37&lt;&gt;"",Planner!AN39&lt;&gt;"",Planner!AM38="",Planner!AO38=""),"CL",IF(AND(Planner!AM38&lt;&gt;"",Planner!AO38&lt;&gt;"",Planner!AN37="",Planner!AN39=""),"RW",IF((SUM(IF(Planner!AN37="",1,0),(IF(Planner!AO38="",1,0)),(IF(Planner!AN39="",1,0)),(IF(Planner!AM38="",1,0))))&gt;2,"E",(IF(Planner!AN37="","T","")&amp;(IF(Planner!AN39="","B",""))&amp;(IF(Planner!AM38="","L",""))&amp;(IF(Planner!AO38="","R","")))))))))</f>
        <v/>
      </c>
      <c r="CY45" s="94" t="str">
        <f>IF(Planner!AO38="","",IF(AND(Planner!AO37="",Planner!AO39="",Planner!AN38="",Planner!AP38=""),"S",IF(AND(Planner!AO37&lt;&gt;"",Planner!AP38&lt;&gt;"",Planner!AO39&lt;&gt;"",Planner!AN38&lt;&gt;""),"M",IF(AND(Planner!AO37&lt;&gt;"",Planner!AO39&lt;&gt;"",Planner!AN38="",Planner!AP38=""),"CL",IF(AND(Planner!AN38&lt;&gt;"",Planner!AP38&lt;&gt;"",Planner!AO37="",Planner!AO39=""),"RW",IF((SUM(IF(Planner!AO37="",1,0),(IF(Planner!AP38="",1,0)),(IF(Planner!AO39="",1,0)),(IF(Planner!AN38="",1,0))))&gt;2,"E",(IF(Planner!AO37="","T","")&amp;(IF(Planner!AO39="","B",""))&amp;(IF(Planner!AN38="","L",""))&amp;(IF(Planner!AP38="","R","")))))))))</f>
        <v/>
      </c>
      <c r="CZ45" s="94" t="str">
        <f>IF(Planner!AP38="","",IF(AND(Planner!AP37="",Planner!AP39="",Planner!AO38="",Planner!AQ38=""),"S",IF(AND(Planner!AP37&lt;&gt;"",Planner!AQ38&lt;&gt;"",Planner!AP39&lt;&gt;"",Planner!AO38&lt;&gt;""),"M",IF(AND(Planner!AP37&lt;&gt;"",Planner!AP39&lt;&gt;"",Planner!AO38="",Planner!AQ38=""),"CL",IF(AND(Planner!AO38&lt;&gt;"",Planner!AQ38&lt;&gt;"",Planner!AP37="",Planner!AP39=""),"RW",IF((SUM(IF(Planner!AP37="",1,0),(IF(Planner!AQ38="",1,0)),(IF(Planner!AP39="",1,0)),(IF(Planner!AO38="",1,0))))&gt;2,"E",(IF(Planner!AP37="","T","")&amp;(IF(Planner!AP39="","B",""))&amp;(IF(Planner!AO38="","L",""))&amp;(IF(Planner!AQ38="","R","")))))))))</f>
        <v/>
      </c>
      <c r="DA45" s="94" t="str">
        <f>IF(Planner!AQ38="","",IF(AND(Planner!AQ37="",Planner!AQ39="",Planner!AP38="",Planner!AR38=""),"S",IF(AND(Planner!AQ37&lt;&gt;"",Planner!AR38&lt;&gt;"",Planner!AQ39&lt;&gt;"",Planner!AP38&lt;&gt;""),"M",IF(AND(Planner!AQ37&lt;&gt;"",Planner!AQ39&lt;&gt;"",Planner!AP38="",Planner!AR38=""),"CL",IF(AND(Planner!AP38&lt;&gt;"",Planner!AR38&lt;&gt;"",Planner!AQ37="",Planner!AQ39=""),"RW",IF((SUM(IF(Planner!AQ37="",1,0),(IF(Planner!AR38="",1,0)),(IF(Planner!AQ39="",1,0)),(IF(Planner!AP38="",1,0))))&gt;2,"E",(IF(Planner!AQ37="","T","")&amp;(IF(Planner!AQ39="","B",""))&amp;(IF(Planner!AP38="","L",""))&amp;(IF(Planner!AR38="","R","")))))))))</f>
        <v/>
      </c>
      <c r="DB45" s="94" t="str">
        <f>IF(Planner!AR38="","",IF(AND(Planner!AR37="",Planner!AR39="",Planner!AQ38="",Planner!AS38=""),"S",IF(AND(Planner!AR37&lt;&gt;"",Planner!AS38&lt;&gt;"",Planner!AR39&lt;&gt;"",Planner!AQ38&lt;&gt;""),"M",IF(AND(Planner!AR37&lt;&gt;"",Planner!AR39&lt;&gt;"",Planner!AQ38="",Planner!AS38=""),"CL",IF(AND(Planner!AQ38&lt;&gt;"",Planner!AS38&lt;&gt;"",Planner!AR37="",Planner!AR39=""),"RW",IF((SUM(IF(Planner!AR37="",1,0),(IF(Planner!AS38="",1,0)),(IF(Planner!AR39="",1,0)),(IF(Planner!AQ38="",1,0))))&gt;2,"E",(IF(Planner!AR37="","T","")&amp;(IF(Planner!AR39="","B",""))&amp;(IF(Planner!AQ38="","L",""))&amp;(IF(Planner!AS38="","R","")))))))))</f>
        <v/>
      </c>
      <c r="DC45" s="94" t="str">
        <f>IF(Planner!AS38="","",IF(AND(Planner!AS37="",Planner!AS39="",Planner!AR38="",Planner!AT38=""),"S",IF(AND(Planner!AS37&lt;&gt;"",Planner!AT38&lt;&gt;"",Planner!AS39&lt;&gt;"",Planner!AR38&lt;&gt;""),"M",IF(AND(Planner!AS37&lt;&gt;"",Planner!AS39&lt;&gt;"",Planner!AR38="",Planner!AT38=""),"CL",IF(AND(Planner!AR38&lt;&gt;"",Planner!AT38&lt;&gt;"",Planner!AS37="",Planner!AS39=""),"RW",IF((SUM(IF(Planner!AS37="",1,0),(IF(Planner!AT38="",1,0)),(IF(Planner!AS39="",1,0)),(IF(Planner!AR38="",1,0))))&gt;2,"E",(IF(Planner!AS37="","T","")&amp;(IF(Planner!AS39="","B",""))&amp;(IF(Planner!AR38="","L",""))&amp;(IF(Planner!AT38="","R","")))))))))</f>
        <v/>
      </c>
      <c r="DD45" s="94" t="str">
        <f>IF(Planner!AT38="","",IF(AND(Planner!AT37="",Planner!AT39="",Planner!AS38="",Planner!AU38=""),"S",IF(AND(Planner!AT37&lt;&gt;"",Planner!AU38&lt;&gt;"",Planner!AT39&lt;&gt;"",Planner!AS38&lt;&gt;""),"M",IF(AND(Planner!AT37&lt;&gt;"",Planner!AT39&lt;&gt;"",Planner!AS38="",Planner!AU38=""),"CL",IF(AND(Planner!AS38&lt;&gt;"",Planner!AU38&lt;&gt;"",Planner!AT37="",Planner!AT39=""),"RW",IF((SUM(IF(Planner!AT37="",1,0),(IF(Planner!AU38="",1,0)),(IF(Planner!AT39="",1,0)),(IF(Planner!AS38="",1,0))))&gt;2,"E",(IF(Planner!AT37="","T","")&amp;(IF(Planner!AT39="","B",""))&amp;(IF(Planner!AS38="","L",""))&amp;(IF(Planner!AU38="","R","")))))))))</f>
        <v/>
      </c>
      <c r="DE45" s="94" t="str">
        <f>IF(Planner!AU38="","",IF(AND(Planner!AU37="",Planner!AU39="",Planner!AT38="",Planner!AV38=""),"S",IF(AND(Planner!AU37&lt;&gt;"",Planner!AV38&lt;&gt;"",Planner!AU39&lt;&gt;"",Planner!AT38&lt;&gt;""),"M",IF(AND(Planner!AU37&lt;&gt;"",Planner!AU39&lt;&gt;"",Planner!AT38="",Planner!AV38=""),"CL",IF(AND(Planner!AT38&lt;&gt;"",Planner!AV38&lt;&gt;"",Planner!AU37="",Planner!AU39=""),"RW",IF((SUM(IF(Planner!AU37="",1,0),(IF(Planner!AV38="",1,0)),(IF(Planner!AU39="",1,0)),(IF(Planner!AT38="",1,0))))&gt;2,"E",(IF(Planner!AU37="","T","")&amp;(IF(Planner!AU39="","B",""))&amp;(IF(Planner!AT38="","L",""))&amp;(IF(Planner!AV38="","R","")))))))))</f>
        <v/>
      </c>
      <c r="DF45" s="94" t="str">
        <f>IF(Planner!AV38="","",IF(AND(Planner!AV37="",Planner!AV39="",Planner!AU38="",Planner!AW38=""),"S",IF(AND(Planner!AV37&lt;&gt;"",Planner!AW38&lt;&gt;"",Planner!AV39&lt;&gt;"",Planner!AU38&lt;&gt;""),"M",IF(AND(Planner!AV37&lt;&gt;"",Planner!AV39&lt;&gt;"",Planner!AU38="",Planner!AW38=""),"CL",IF(AND(Planner!AU38&lt;&gt;"",Planner!AW38&lt;&gt;"",Planner!AV37="",Planner!AV39=""),"RW",IF((SUM(IF(Planner!AV37="",1,0),(IF(Planner!AW38="",1,0)),(IF(Planner!AV39="",1,0)),(IF(Planner!AU38="",1,0))))&gt;2,"E",(IF(Planner!AV37="","T","")&amp;(IF(Planner!AV39="","B",""))&amp;(IF(Planner!AU38="","L",""))&amp;(IF(Planner!AW38="","R","")))))))))</f>
        <v/>
      </c>
      <c r="DG45" s="94" t="str">
        <f>IF(Planner!AW38="","",IF(AND(Planner!AW37="",Planner!AW39="",Planner!AV38="",Planner!AX38=""),"S",IF(AND(Planner!AW37&lt;&gt;"",Planner!AX38&lt;&gt;"",Planner!AW39&lt;&gt;"",Planner!AV38&lt;&gt;""),"M",IF(AND(Planner!AW37&lt;&gt;"",Planner!AW39&lt;&gt;"",Planner!AV38="",Planner!AX38=""),"CL",IF(AND(Planner!AV38&lt;&gt;"",Planner!AX38&lt;&gt;"",Planner!AW37="",Planner!AW39=""),"RW",IF((SUM(IF(Planner!AW37="",1,0),(IF(Planner!AX38="",1,0)),(IF(Planner!AW39="",1,0)),(IF(Planner!AV38="",1,0))))&gt;2,"E",(IF(Planner!AW37="","T","")&amp;(IF(Planner!AW39="","B",""))&amp;(IF(Planner!AV38="","L",""))&amp;(IF(Planner!AX38="","R","")))))))))</f>
        <v/>
      </c>
      <c r="DH45" s="94" t="str">
        <f>IF(Planner!AX38="","",IF(AND(Planner!AX37="",Planner!AX39="",Planner!AW38="",Planner!AY38=""),"S",IF(AND(Planner!AX37&lt;&gt;"",Planner!AY38&lt;&gt;"",Planner!AX39&lt;&gt;"",Planner!AW38&lt;&gt;""),"M",IF(AND(Planner!AX37&lt;&gt;"",Planner!AX39&lt;&gt;"",Planner!AW38="",Planner!AY38=""),"CL",IF(AND(Planner!AW38&lt;&gt;"",Planner!AY38&lt;&gt;"",Planner!AX37="",Planner!AX39=""),"RW",IF((SUM(IF(Planner!AX37="",1,0),(IF(Planner!AY38="",1,0)),(IF(Planner!AX39="",1,0)),(IF(Planner!AW38="",1,0))))&gt;2,"E",(IF(Planner!AX37="","T","")&amp;(IF(Planner!AX39="","B",""))&amp;(IF(Planner!AW38="","L",""))&amp;(IF(Planner!AY38="","R","")))))))))</f>
        <v/>
      </c>
      <c r="DI45" s="94" t="str">
        <f>IF(Planner!AY38="","",IF(AND(Planner!AY37="",Planner!AY39="",Planner!AX38="",Planner!AZ38=""),"S",IF(AND(Planner!AY37&lt;&gt;"",Planner!AZ38&lt;&gt;"",Planner!AY39&lt;&gt;"",Planner!AX38&lt;&gt;""),"M",IF(AND(Planner!AY37&lt;&gt;"",Planner!AY39&lt;&gt;"",Planner!AX38="",Planner!AZ38=""),"CL",IF(AND(Planner!AX38&lt;&gt;"",Planner!AZ38&lt;&gt;"",Planner!AY37="",Planner!AY39=""),"RW",IF((SUM(IF(Planner!AY37="",1,0),(IF(Planner!AZ38="",1,0)),(IF(Planner!AY39="",1,0)),(IF(Planner!AX38="",1,0))))&gt;2,"E",(IF(Planner!AY37="","T","")&amp;(IF(Planner!AY39="","B",""))&amp;(IF(Planner!AX38="","L",""))&amp;(IF(Planner!AZ38="","R","")))))))))</f>
        <v/>
      </c>
      <c r="DK45" s="94" t="str">
        <f t="shared" si="52"/>
        <v/>
      </c>
      <c r="DL45" s="94" t="str">
        <f t="shared" si="53"/>
        <v/>
      </c>
      <c r="DM45" s="94" t="str">
        <f t="shared" si="54"/>
        <v/>
      </c>
      <c r="DN45" s="94" t="str">
        <f t="shared" si="55"/>
        <v/>
      </c>
      <c r="DO45" s="94" t="str">
        <f t="shared" si="56"/>
        <v/>
      </c>
      <c r="DP45" s="94" t="str">
        <f t="shared" si="57"/>
        <v/>
      </c>
      <c r="DQ45" s="94" t="str">
        <f t="shared" si="58"/>
        <v/>
      </c>
      <c r="DR45" s="94" t="str">
        <f t="shared" si="59"/>
        <v/>
      </c>
      <c r="DS45" s="94" t="str">
        <f t="shared" si="60"/>
        <v/>
      </c>
      <c r="DT45" s="94" t="str">
        <f t="shared" si="61"/>
        <v/>
      </c>
      <c r="DU45" s="94" t="str">
        <f t="shared" si="62"/>
        <v/>
      </c>
      <c r="DV45" s="94" t="str">
        <f t="shared" si="63"/>
        <v/>
      </c>
      <c r="DW45" s="94" t="str">
        <f t="shared" si="64"/>
        <v/>
      </c>
      <c r="DX45" s="94" t="str">
        <f t="shared" si="65"/>
        <v/>
      </c>
      <c r="DY45" s="94" t="str">
        <f t="shared" si="66"/>
        <v/>
      </c>
      <c r="DZ45" s="94" t="str">
        <f t="shared" si="67"/>
        <v/>
      </c>
      <c r="EA45" s="94" t="str">
        <f t="shared" si="68"/>
        <v/>
      </c>
      <c r="EB45" s="94" t="str">
        <f t="shared" si="69"/>
        <v/>
      </c>
      <c r="EC45" s="94" t="str">
        <f t="shared" si="70"/>
        <v/>
      </c>
      <c r="ED45" s="94" t="str">
        <f t="shared" si="71"/>
        <v/>
      </c>
      <c r="EE45" s="94" t="str">
        <f t="shared" si="72"/>
        <v/>
      </c>
      <c r="EF45" s="94" t="str">
        <f t="shared" si="73"/>
        <v/>
      </c>
      <c r="EG45" s="94" t="str">
        <f t="shared" si="74"/>
        <v/>
      </c>
      <c r="EH45" s="94" t="str">
        <f t="shared" si="75"/>
        <v/>
      </c>
      <c r="EI45" s="94" t="str">
        <f t="shared" si="76"/>
        <v/>
      </c>
      <c r="EJ45" s="94" t="str">
        <f t="shared" si="77"/>
        <v/>
      </c>
      <c r="EK45" s="94" t="str">
        <f t="shared" si="78"/>
        <v/>
      </c>
      <c r="EL45" s="94" t="str">
        <f t="shared" si="79"/>
        <v/>
      </c>
      <c r="EM45" s="94" t="str">
        <f t="shared" si="80"/>
        <v/>
      </c>
      <c r="EN45" s="94" t="str">
        <f t="shared" si="81"/>
        <v/>
      </c>
      <c r="EO45" s="94" t="str">
        <f t="shared" si="82"/>
        <v/>
      </c>
      <c r="EP45" s="94" t="str">
        <f t="shared" si="83"/>
        <v/>
      </c>
      <c r="EQ45" s="94" t="str">
        <f t="shared" si="84"/>
        <v/>
      </c>
      <c r="ER45" s="94" t="str">
        <f t="shared" si="85"/>
        <v/>
      </c>
      <c r="ES45" s="94" t="str">
        <f t="shared" si="86"/>
        <v/>
      </c>
      <c r="ET45" s="94" t="str">
        <f t="shared" si="87"/>
        <v/>
      </c>
      <c r="EU45" s="94" t="str">
        <f t="shared" si="88"/>
        <v/>
      </c>
      <c r="EV45" s="94" t="str">
        <f t="shared" si="89"/>
        <v/>
      </c>
      <c r="EW45" s="94" t="str">
        <f t="shared" si="90"/>
        <v/>
      </c>
      <c r="EX45" s="94" t="str">
        <f t="shared" si="91"/>
        <v/>
      </c>
      <c r="EY45" s="94" t="str">
        <f t="shared" si="92"/>
        <v/>
      </c>
      <c r="EZ45" s="94" t="str">
        <f t="shared" si="93"/>
        <v/>
      </c>
      <c r="FA45" s="94" t="str">
        <f t="shared" si="94"/>
        <v/>
      </c>
      <c r="FB45" s="94" t="str">
        <f t="shared" si="95"/>
        <v/>
      </c>
      <c r="FC45" s="94" t="str">
        <f t="shared" si="96"/>
        <v/>
      </c>
      <c r="FD45" s="94" t="str">
        <f t="shared" si="97"/>
        <v/>
      </c>
      <c r="FE45" s="94" t="str">
        <f t="shared" si="98"/>
        <v/>
      </c>
      <c r="FF45" s="94" t="str">
        <f t="shared" si="99"/>
        <v/>
      </c>
      <c r="FG45" s="94" t="str">
        <f t="shared" si="100"/>
        <v/>
      </c>
      <c r="FH45" s="94" t="str">
        <f t="shared" si="101"/>
        <v/>
      </c>
    </row>
    <row r="46" spans="2:164" x14ac:dyDescent="0.25">
      <c r="B46" s="94" t="str">
        <f t="shared" si="2"/>
        <v/>
      </c>
      <c r="C46" s="94" t="str">
        <f t="shared" si="3"/>
        <v/>
      </c>
      <c r="D46" s="94" t="str">
        <f t="shared" si="4"/>
        <v/>
      </c>
      <c r="E46" s="94" t="str">
        <f t="shared" si="5"/>
        <v/>
      </c>
      <c r="F46" s="94" t="str">
        <f t="shared" si="6"/>
        <v/>
      </c>
      <c r="G46" s="94" t="str">
        <f t="shared" si="7"/>
        <v/>
      </c>
      <c r="H46" s="94" t="str">
        <f t="shared" si="8"/>
        <v/>
      </c>
      <c r="I46" s="94" t="str">
        <f t="shared" si="9"/>
        <v/>
      </c>
      <c r="J46" s="94" t="str">
        <f t="shared" si="10"/>
        <v/>
      </c>
      <c r="K46" s="94" t="str">
        <f t="shared" si="11"/>
        <v/>
      </c>
      <c r="L46" s="94" t="str">
        <f t="shared" si="12"/>
        <v/>
      </c>
      <c r="M46" s="94" t="str">
        <f t="shared" si="13"/>
        <v/>
      </c>
      <c r="N46" s="94" t="str">
        <f t="shared" si="14"/>
        <v/>
      </c>
      <c r="O46" s="94" t="str">
        <f t="shared" si="15"/>
        <v/>
      </c>
      <c r="P46" s="94" t="str">
        <f t="shared" si="16"/>
        <v/>
      </c>
      <c r="Q46" s="94" t="str">
        <f t="shared" si="17"/>
        <v/>
      </c>
      <c r="R46" s="94" t="str">
        <f t="shared" si="18"/>
        <v/>
      </c>
      <c r="S46" s="94" t="str">
        <f t="shared" si="19"/>
        <v/>
      </c>
      <c r="T46" s="94" t="str">
        <f t="shared" si="20"/>
        <v/>
      </c>
      <c r="U46" s="94" t="str">
        <f t="shared" si="21"/>
        <v/>
      </c>
      <c r="V46" s="94" t="str">
        <f t="shared" si="22"/>
        <v/>
      </c>
      <c r="W46" s="94" t="str">
        <f t="shared" si="23"/>
        <v/>
      </c>
      <c r="X46" s="94" t="str">
        <f t="shared" si="24"/>
        <v/>
      </c>
      <c r="Y46" s="94" t="str">
        <f t="shared" si="25"/>
        <v/>
      </c>
      <c r="Z46" s="94" t="str">
        <f t="shared" si="26"/>
        <v/>
      </c>
      <c r="AA46" s="94" t="str">
        <f t="shared" si="27"/>
        <v/>
      </c>
      <c r="AB46" s="94" t="str">
        <f t="shared" si="28"/>
        <v/>
      </c>
      <c r="AC46" s="94" t="str">
        <f t="shared" si="29"/>
        <v/>
      </c>
      <c r="AD46" s="94" t="str">
        <f t="shared" si="30"/>
        <v/>
      </c>
      <c r="AE46" s="94" t="str">
        <f t="shared" si="31"/>
        <v/>
      </c>
      <c r="AF46" s="94" t="str">
        <f t="shared" si="32"/>
        <v/>
      </c>
      <c r="AG46" s="94" t="str">
        <f t="shared" si="33"/>
        <v/>
      </c>
      <c r="AH46" s="94" t="str">
        <f t="shared" si="34"/>
        <v/>
      </c>
      <c r="AI46" s="94" t="str">
        <f t="shared" si="35"/>
        <v/>
      </c>
      <c r="AJ46" s="94" t="str">
        <f t="shared" si="36"/>
        <v/>
      </c>
      <c r="AK46" s="94" t="str">
        <f t="shared" si="37"/>
        <v/>
      </c>
      <c r="AL46" s="94" t="str">
        <f t="shared" si="38"/>
        <v/>
      </c>
      <c r="AM46" s="94" t="str">
        <f t="shared" si="39"/>
        <v/>
      </c>
      <c r="AN46" s="94" t="str">
        <f t="shared" si="40"/>
        <v/>
      </c>
      <c r="AO46" s="94" t="str">
        <f t="shared" si="41"/>
        <v/>
      </c>
      <c r="AP46" s="94" t="str">
        <f t="shared" si="42"/>
        <v/>
      </c>
      <c r="AQ46" s="94" t="str">
        <f t="shared" si="43"/>
        <v/>
      </c>
      <c r="AR46" s="94" t="str">
        <f t="shared" si="44"/>
        <v/>
      </c>
      <c r="AS46" s="94" t="str">
        <f t="shared" si="45"/>
        <v/>
      </c>
      <c r="AT46" s="94" t="str">
        <f t="shared" si="46"/>
        <v/>
      </c>
      <c r="AU46" s="94" t="str">
        <f t="shared" si="47"/>
        <v/>
      </c>
      <c r="AV46" s="94" t="str">
        <f t="shared" si="48"/>
        <v/>
      </c>
      <c r="AW46" s="94" t="str">
        <f t="shared" si="49"/>
        <v/>
      </c>
      <c r="AX46" s="94" t="str">
        <f t="shared" si="50"/>
        <v/>
      </c>
      <c r="AY46" s="94" t="str">
        <f t="shared" si="51"/>
        <v/>
      </c>
      <c r="AZ46" s="1"/>
      <c r="BA46" s="1"/>
      <c r="BB46" s="1"/>
      <c r="BL46" s="94" t="str">
        <f>IF(Planner!B39="","",IF(AND(Planner!B38="",Planner!B40="",Planner!A39="",Planner!C39=""),"S",IF(AND(Planner!B38&lt;&gt;"",Planner!C39&lt;&gt;"",Planner!B40&lt;&gt;"",Planner!A39&lt;&gt;""),"M",IF(AND(Planner!B38&lt;&gt;"",Planner!B40&lt;&gt;"",Planner!A39="",Planner!C39=""),"CL",IF(AND(Planner!A39&lt;&gt;"",Planner!C39&lt;&gt;"",Planner!B38="",Planner!B40=""),"RW",IF((SUM(IF(Planner!B38="",1,0),(IF(Planner!C39="",1,0)),(IF(Planner!B40="",1,0)),(IF(Planner!A39="",1,0))))&gt;2,"E",(IF(Planner!B38="","T","")&amp;(IF(Planner!B40="","B",""))&amp;(IF(Planner!A39="","L",""))&amp;(IF(Planner!C39="","R","")))))))))</f>
        <v/>
      </c>
      <c r="BM46" s="94" t="str">
        <f>IF(Planner!C39="","",IF(AND(Planner!C38="",Planner!C40="",Planner!B39="",Planner!D39=""),"S",IF(AND(Planner!C38&lt;&gt;"",Planner!D39&lt;&gt;"",Planner!C40&lt;&gt;"",Planner!B39&lt;&gt;""),"M",IF(AND(Planner!C38&lt;&gt;"",Planner!C40&lt;&gt;"",Planner!B39="",Planner!D39=""),"CL",IF(AND(Planner!B39&lt;&gt;"",Planner!D39&lt;&gt;"",Planner!C38="",Planner!C40=""),"RW",IF((SUM(IF(Planner!C38="",1,0),(IF(Planner!D39="",1,0)),(IF(Planner!C40="",1,0)),(IF(Planner!B39="",1,0))))&gt;2,"E",(IF(Planner!C38="","T","")&amp;(IF(Planner!C40="","B",""))&amp;(IF(Planner!B39="","L",""))&amp;(IF(Planner!D39="","R","")))))))))</f>
        <v/>
      </c>
      <c r="BN46" s="94" t="str">
        <f>IF(Planner!D39="","",IF(AND(Planner!D38="",Planner!D40="",Planner!C39="",Planner!E39=""),"S",IF(AND(Planner!D38&lt;&gt;"",Planner!E39&lt;&gt;"",Planner!D40&lt;&gt;"",Planner!C39&lt;&gt;""),"M",IF(AND(Planner!D38&lt;&gt;"",Planner!D40&lt;&gt;"",Planner!C39="",Planner!E39=""),"CL",IF(AND(Planner!C39&lt;&gt;"",Planner!E39&lt;&gt;"",Planner!D38="",Planner!D40=""),"RW",IF((SUM(IF(Planner!D38="",1,0),(IF(Planner!E39="",1,0)),(IF(Planner!D40="",1,0)),(IF(Planner!C39="",1,0))))&gt;2,"E",(IF(Planner!D38="","T","")&amp;(IF(Planner!D40="","B",""))&amp;(IF(Planner!C39="","L",""))&amp;(IF(Planner!E39="","R","")))))))))</f>
        <v/>
      </c>
      <c r="BO46" s="94" t="str">
        <f>IF(Planner!E39="","",IF(AND(Planner!E38="",Planner!E40="",Planner!D39="",Planner!F39=""),"S",IF(AND(Planner!E38&lt;&gt;"",Planner!F39&lt;&gt;"",Planner!E40&lt;&gt;"",Planner!D39&lt;&gt;""),"M",IF(AND(Planner!E38&lt;&gt;"",Planner!E40&lt;&gt;"",Planner!D39="",Planner!F39=""),"CL",IF(AND(Planner!D39&lt;&gt;"",Planner!F39&lt;&gt;"",Planner!E38="",Planner!E40=""),"RW",IF((SUM(IF(Planner!E38="",1,0),(IF(Planner!F39="",1,0)),(IF(Planner!E40="",1,0)),(IF(Planner!D39="",1,0))))&gt;2,"E",(IF(Planner!E38="","T","")&amp;(IF(Planner!E40="","B",""))&amp;(IF(Planner!D39="","L",""))&amp;(IF(Planner!F39="","R","")))))))))</f>
        <v/>
      </c>
      <c r="BP46" s="94" t="str">
        <f>IF(Planner!F39="","",IF(AND(Planner!F38="",Planner!F40="",Planner!E39="",Planner!G39=""),"S",IF(AND(Planner!F38&lt;&gt;"",Planner!G39&lt;&gt;"",Planner!F40&lt;&gt;"",Planner!E39&lt;&gt;""),"M",IF(AND(Planner!F38&lt;&gt;"",Planner!F40&lt;&gt;"",Planner!E39="",Planner!G39=""),"CL",IF(AND(Planner!E39&lt;&gt;"",Planner!G39&lt;&gt;"",Planner!F38="",Planner!F40=""),"RW",IF((SUM(IF(Planner!F38="",1,0),(IF(Planner!G39="",1,0)),(IF(Planner!F40="",1,0)),(IF(Planner!E39="",1,0))))&gt;2,"E",(IF(Planner!F38="","T","")&amp;(IF(Planner!F40="","B",""))&amp;(IF(Planner!E39="","L",""))&amp;(IF(Planner!G39="","R","")))))))))</f>
        <v/>
      </c>
      <c r="BQ46" s="94" t="str">
        <f>IF(Planner!G39="","",IF(AND(Planner!G38="",Planner!G40="",Planner!F39="",Planner!H39=""),"S",IF(AND(Planner!G38&lt;&gt;"",Planner!H39&lt;&gt;"",Planner!G40&lt;&gt;"",Planner!F39&lt;&gt;""),"M",IF(AND(Planner!G38&lt;&gt;"",Planner!G40&lt;&gt;"",Planner!F39="",Planner!H39=""),"CL",IF(AND(Planner!F39&lt;&gt;"",Planner!H39&lt;&gt;"",Planner!G38="",Planner!G40=""),"RW",IF((SUM(IF(Planner!G38="",1,0),(IF(Planner!H39="",1,0)),(IF(Planner!G40="",1,0)),(IF(Planner!F39="",1,0))))&gt;2,"E",(IF(Planner!G38="","T","")&amp;(IF(Planner!G40="","B",""))&amp;(IF(Planner!F39="","L",""))&amp;(IF(Planner!H39="","R","")))))))))</f>
        <v/>
      </c>
      <c r="BR46" s="94" t="str">
        <f>IF(Planner!H39="","",IF(AND(Planner!H38="",Planner!H40="",Planner!G39="",Planner!I39=""),"S",IF(AND(Planner!H38&lt;&gt;"",Planner!I39&lt;&gt;"",Planner!H40&lt;&gt;"",Planner!G39&lt;&gt;""),"M",IF(AND(Planner!H38&lt;&gt;"",Planner!H40&lt;&gt;"",Planner!G39="",Planner!I39=""),"CL",IF(AND(Planner!G39&lt;&gt;"",Planner!I39&lt;&gt;"",Planner!H38="",Planner!H40=""),"RW",IF((SUM(IF(Planner!H38="",1,0),(IF(Planner!I39="",1,0)),(IF(Planner!H40="",1,0)),(IF(Planner!G39="",1,0))))&gt;2,"E",(IF(Planner!H38="","T","")&amp;(IF(Planner!H40="","B",""))&amp;(IF(Planner!G39="","L",""))&amp;(IF(Planner!I39="","R","")))))))))</f>
        <v/>
      </c>
      <c r="BS46" s="94" t="str">
        <f>IF(Planner!I39="","",IF(AND(Planner!I38="",Planner!I40="",Planner!H39="",Planner!J39=""),"S",IF(AND(Planner!I38&lt;&gt;"",Planner!J39&lt;&gt;"",Planner!I40&lt;&gt;"",Planner!H39&lt;&gt;""),"M",IF(AND(Planner!I38&lt;&gt;"",Planner!I40&lt;&gt;"",Planner!H39="",Planner!J39=""),"CL",IF(AND(Planner!H39&lt;&gt;"",Planner!J39&lt;&gt;"",Planner!I38="",Planner!I40=""),"RW",IF((SUM(IF(Planner!I38="",1,0),(IF(Planner!J39="",1,0)),(IF(Planner!I40="",1,0)),(IF(Planner!H39="",1,0))))&gt;2,"E",(IF(Planner!I38="","T","")&amp;(IF(Planner!I40="","B",""))&amp;(IF(Planner!H39="","L",""))&amp;(IF(Planner!J39="","R","")))))))))</f>
        <v/>
      </c>
      <c r="BT46" s="94" t="str">
        <f>IF(Planner!J39="","",IF(AND(Planner!J38="",Planner!J40="",Planner!I39="",Planner!K39=""),"S",IF(AND(Planner!J38&lt;&gt;"",Planner!K39&lt;&gt;"",Planner!J40&lt;&gt;"",Planner!I39&lt;&gt;""),"M",IF(AND(Planner!J38&lt;&gt;"",Planner!J40&lt;&gt;"",Planner!I39="",Planner!K39=""),"CL",IF(AND(Planner!I39&lt;&gt;"",Planner!K39&lt;&gt;"",Planner!J38="",Planner!J40=""),"RW",IF((SUM(IF(Planner!J38="",1,0),(IF(Planner!K39="",1,0)),(IF(Planner!J40="",1,0)),(IF(Planner!I39="",1,0))))&gt;2,"E",(IF(Planner!J38="","T","")&amp;(IF(Planner!J40="","B",""))&amp;(IF(Planner!I39="","L",""))&amp;(IF(Planner!K39="","R","")))))))))</f>
        <v/>
      </c>
      <c r="BU46" s="94" t="str">
        <f>IF(Planner!K39="","",IF(AND(Planner!K38="",Planner!K40="",Planner!J39="",Planner!L39=""),"S",IF(AND(Planner!K38&lt;&gt;"",Planner!L39&lt;&gt;"",Planner!K40&lt;&gt;"",Planner!J39&lt;&gt;""),"M",IF(AND(Planner!K38&lt;&gt;"",Planner!K40&lt;&gt;"",Planner!J39="",Planner!L39=""),"CL",IF(AND(Planner!J39&lt;&gt;"",Planner!L39&lt;&gt;"",Planner!K38="",Planner!K40=""),"RW",IF((SUM(IF(Planner!K38="",1,0),(IF(Planner!L39="",1,0)),(IF(Planner!K40="",1,0)),(IF(Planner!J39="",1,0))))&gt;2,"E",(IF(Planner!K38="","T","")&amp;(IF(Planner!K40="","B",""))&amp;(IF(Planner!J39="","L",""))&amp;(IF(Planner!L39="","R","")))))))))</f>
        <v/>
      </c>
      <c r="BV46" s="94" t="str">
        <f>IF(Planner!L39="","",IF(AND(Planner!L38="",Planner!L40="",Planner!K39="",Planner!M39=""),"S",IF(AND(Planner!L38&lt;&gt;"",Planner!M39&lt;&gt;"",Planner!L40&lt;&gt;"",Planner!K39&lt;&gt;""),"M",IF(AND(Planner!L38&lt;&gt;"",Planner!L40&lt;&gt;"",Planner!K39="",Planner!M39=""),"CL",IF(AND(Planner!K39&lt;&gt;"",Planner!M39&lt;&gt;"",Planner!L38="",Planner!L40=""),"RW",IF((SUM(IF(Planner!L38="",1,0),(IF(Planner!M39="",1,0)),(IF(Planner!L40="",1,0)),(IF(Planner!K39="",1,0))))&gt;2,"E",(IF(Planner!L38="","T","")&amp;(IF(Planner!L40="","B",""))&amp;(IF(Planner!K39="","L",""))&amp;(IF(Planner!M39="","R","")))))))))</f>
        <v/>
      </c>
      <c r="BW46" s="94" t="str">
        <f>IF(Planner!M39="","",IF(AND(Planner!M38="",Planner!M40="",Planner!L39="",Planner!N39=""),"S",IF(AND(Planner!M38&lt;&gt;"",Planner!N39&lt;&gt;"",Planner!M40&lt;&gt;"",Planner!L39&lt;&gt;""),"M",IF(AND(Planner!M38&lt;&gt;"",Planner!M40&lt;&gt;"",Planner!L39="",Planner!N39=""),"CL",IF(AND(Planner!L39&lt;&gt;"",Planner!N39&lt;&gt;"",Planner!M38="",Planner!M40=""),"RW",IF((SUM(IF(Planner!M38="",1,0),(IF(Planner!N39="",1,0)),(IF(Planner!M40="",1,0)),(IF(Planner!L39="",1,0))))&gt;2,"E",(IF(Planner!M38="","T","")&amp;(IF(Planner!M40="","B",""))&amp;(IF(Planner!L39="","L",""))&amp;(IF(Planner!N39="","R","")))))))))</f>
        <v/>
      </c>
      <c r="BX46" s="94" t="str">
        <f>IF(Planner!N39="","",IF(AND(Planner!N38="",Planner!N40="",Planner!M39="",Planner!O39=""),"S",IF(AND(Planner!N38&lt;&gt;"",Planner!O39&lt;&gt;"",Planner!N40&lt;&gt;"",Planner!M39&lt;&gt;""),"M",IF(AND(Planner!N38&lt;&gt;"",Planner!N40&lt;&gt;"",Planner!M39="",Planner!O39=""),"CL",IF(AND(Planner!M39&lt;&gt;"",Planner!O39&lt;&gt;"",Planner!N38="",Planner!N40=""),"RW",IF((SUM(IF(Planner!N38="",1,0),(IF(Planner!O39="",1,0)),(IF(Planner!N40="",1,0)),(IF(Planner!M39="",1,0))))&gt;2,"E",(IF(Planner!N38="","T","")&amp;(IF(Planner!N40="","B",""))&amp;(IF(Planner!M39="","L",""))&amp;(IF(Planner!O39="","R","")))))))))</f>
        <v/>
      </c>
      <c r="BY46" s="94" t="str">
        <f>IF(Planner!O39="","",IF(AND(Planner!O38="",Planner!O40="",Planner!N39="",Planner!P39=""),"S",IF(AND(Planner!O38&lt;&gt;"",Planner!P39&lt;&gt;"",Planner!O40&lt;&gt;"",Planner!N39&lt;&gt;""),"M",IF(AND(Planner!O38&lt;&gt;"",Planner!O40&lt;&gt;"",Planner!N39="",Planner!P39=""),"CL",IF(AND(Planner!N39&lt;&gt;"",Planner!P39&lt;&gt;"",Planner!O38="",Planner!O40=""),"RW",IF((SUM(IF(Planner!O38="",1,0),(IF(Planner!P39="",1,0)),(IF(Planner!O40="",1,0)),(IF(Planner!N39="",1,0))))&gt;2,"E",(IF(Planner!O38="","T","")&amp;(IF(Planner!O40="","B",""))&amp;(IF(Planner!N39="","L",""))&amp;(IF(Planner!P39="","R","")))))))))</f>
        <v/>
      </c>
      <c r="BZ46" s="94" t="str">
        <f>IF(Planner!P39="","",IF(AND(Planner!P38="",Planner!P40="",Planner!O39="",Planner!Q39=""),"S",IF(AND(Planner!P38&lt;&gt;"",Planner!Q39&lt;&gt;"",Planner!P40&lt;&gt;"",Planner!O39&lt;&gt;""),"M",IF(AND(Planner!P38&lt;&gt;"",Planner!P40&lt;&gt;"",Planner!O39="",Planner!Q39=""),"CL",IF(AND(Planner!O39&lt;&gt;"",Planner!Q39&lt;&gt;"",Planner!P38="",Planner!P40=""),"RW",IF((SUM(IF(Planner!P38="",1,0),(IF(Planner!Q39="",1,0)),(IF(Planner!P40="",1,0)),(IF(Planner!O39="",1,0))))&gt;2,"E",(IF(Planner!P38="","T","")&amp;(IF(Planner!P40="","B",""))&amp;(IF(Planner!O39="","L",""))&amp;(IF(Planner!Q39="","R","")))))))))</f>
        <v/>
      </c>
      <c r="CA46" s="94" t="str">
        <f>IF(Planner!Q39="","",IF(AND(Planner!Q38="",Planner!Q40="",Planner!P39="",Planner!R39=""),"S",IF(AND(Planner!Q38&lt;&gt;"",Planner!R39&lt;&gt;"",Planner!Q40&lt;&gt;"",Planner!P39&lt;&gt;""),"M",IF(AND(Planner!Q38&lt;&gt;"",Planner!Q40&lt;&gt;"",Planner!P39="",Planner!R39=""),"CL",IF(AND(Planner!P39&lt;&gt;"",Planner!R39&lt;&gt;"",Planner!Q38="",Planner!Q40=""),"RW",IF((SUM(IF(Planner!Q38="",1,0),(IF(Planner!R39="",1,0)),(IF(Planner!Q40="",1,0)),(IF(Planner!P39="",1,0))))&gt;2,"E",(IF(Planner!Q38="","T","")&amp;(IF(Planner!Q40="","B",""))&amp;(IF(Planner!P39="","L",""))&amp;(IF(Planner!R39="","R","")))))))))</f>
        <v/>
      </c>
      <c r="CB46" s="94" t="str">
        <f>IF(Planner!R39="","",IF(AND(Planner!R38="",Planner!R40="",Planner!Q39="",Planner!S39=""),"S",IF(AND(Planner!R38&lt;&gt;"",Planner!S39&lt;&gt;"",Planner!R40&lt;&gt;"",Planner!Q39&lt;&gt;""),"M",IF(AND(Planner!R38&lt;&gt;"",Planner!R40&lt;&gt;"",Planner!Q39="",Planner!S39=""),"CL",IF(AND(Planner!Q39&lt;&gt;"",Planner!S39&lt;&gt;"",Planner!R38="",Planner!R40=""),"RW",IF((SUM(IF(Planner!R38="",1,0),(IF(Planner!S39="",1,0)),(IF(Planner!R40="",1,0)),(IF(Planner!Q39="",1,0))))&gt;2,"E",(IF(Planner!R38="","T","")&amp;(IF(Planner!R40="","B",""))&amp;(IF(Planner!Q39="","L",""))&amp;(IF(Planner!S39="","R","")))))))))</f>
        <v/>
      </c>
      <c r="CC46" s="94" t="str">
        <f>IF(Planner!S39="","",IF(AND(Planner!S38="",Planner!S40="",Planner!R39="",Planner!T39=""),"S",IF(AND(Planner!S38&lt;&gt;"",Planner!T39&lt;&gt;"",Planner!S40&lt;&gt;"",Planner!R39&lt;&gt;""),"M",IF(AND(Planner!S38&lt;&gt;"",Planner!S40&lt;&gt;"",Planner!R39="",Planner!T39=""),"CL",IF(AND(Planner!R39&lt;&gt;"",Planner!T39&lt;&gt;"",Planner!S38="",Planner!S40=""),"RW",IF((SUM(IF(Planner!S38="",1,0),(IF(Planner!T39="",1,0)),(IF(Planner!S40="",1,0)),(IF(Planner!R39="",1,0))))&gt;2,"E",(IF(Planner!S38="","T","")&amp;(IF(Planner!S40="","B",""))&amp;(IF(Planner!R39="","L",""))&amp;(IF(Planner!T39="","R","")))))))))</f>
        <v/>
      </c>
      <c r="CD46" s="94" t="str">
        <f>IF(Planner!T39="","",IF(AND(Planner!T38="",Planner!T40="",Planner!S39="",Planner!U39=""),"S",IF(AND(Planner!T38&lt;&gt;"",Planner!U39&lt;&gt;"",Planner!T40&lt;&gt;"",Planner!S39&lt;&gt;""),"M",IF(AND(Planner!T38&lt;&gt;"",Planner!T40&lt;&gt;"",Planner!S39="",Planner!U39=""),"CL",IF(AND(Planner!S39&lt;&gt;"",Planner!U39&lt;&gt;"",Planner!T38="",Planner!T40=""),"RW",IF((SUM(IF(Planner!T38="",1,0),(IF(Planner!U39="",1,0)),(IF(Planner!T40="",1,0)),(IF(Planner!S39="",1,0))))&gt;2,"E",(IF(Planner!T38="","T","")&amp;(IF(Planner!T40="","B",""))&amp;(IF(Planner!S39="","L",""))&amp;(IF(Planner!U39="","R","")))))))))</f>
        <v/>
      </c>
      <c r="CE46" s="94" t="str">
        <f>IF(Planner!U39="","",IF(AND(Planner!U38="",Planner!U40="",Planner!T39="",Planner!V39=""),"S",IF(AND(Planner!U38&lt;&gt;"",Planner!V39&lt;&gt;"",Planner!U40&lt;&gt;"",Planner!T39&lt;&gt;""),"M",IF(AND(Planner!U38&lt;&gt;"",Planner!U40&lt;&gt;"",Planner!T39="",Planner!V39=""),"CL",IF(AND(Planner!T39&lt;&gt;"",Planner!V39&lt;&gt;"",Planner!U38="",Planner!U40=""),"RW",IF((SUM(IF(Planner!U38="",1,0),(IF(Planner!V39="",1,0)),(IF(Planner!U40="",1,0)),(IF(Planner!T39="",1,0))))&gt;2,"E",(IF(Planner!U38="","T","")&amp;(IF(Planner!U40="","B",""))&amp;(IF(Planner!T39="","L",""))&amp;(IF(Planner!V39="","R","")))))))))</f>
        <v/>
      </c>
      <c r="CF46" s="94" t="str">
        <f>IF(Planner!V39="","",IF(AND(Planner!V38="",Planner!V40="",Planner!U39="",Planner!W39=""),"S",IF(AND(Planner!V38&lt;&gt;"",Planner!W39&lt;&gt;"",Planner!V40&lt;&gt;"",Planner!U39&lt;&gt;""),"M",IF(AND(Planner!V38&lt;&gt;"",Planner!V40&lt;&gt;"",Planner!U39="",Planner!W39=""),"CL",IF(AND(Planner!U39&lt;&gt;"",Planner!W39&lt;&gt;"",Planner!V38="",Planner!V40=""),"RW",IF((SUM(IF(Planner!V38="",1,0),(IF(Planner!W39="",1,0)),(IF(Planner!V40="",1,0)),(IF(Planner!U39="",1,0))))&gt;2,"E",(IF(Planner!V38="","T","")&amp;(IF(Planner!V40="","B",""))&amp;(IF(Planner!U39="","L",""))&amp;(IF(Planner!W39="","R","")))))))))</f>
        <v/>
      </c>
      <c r="CG46" s="94" t="str">
        <f>IF(Planner!W39="","",IF(AND(Planner!W38="",Planner!W40="",Planner!V39="",Planner!X39=""),"S",IF(AND(Planner!W38&lt;&gt;"",Planner!X39&lt;&gt;"",Planner!W40&lt;&gt;"",Planner!V39&lt;&gt;""),"M",IF(AND(Planner!W38&lt;&gt;"",Planner!W40&lt;&gt;"",Planner!V39="",Planner!X39=""),"CL",IF(AND(Planner!V39&lt;&gt;"",Planner!X39&lt;&gt;"",Planner!W38="",Planner!W40=""),"RW",IF((SUM(IF(Planner!W38="",1,0),(IF(Planner!X39="",1,0)),(IF(Planner!W40="",1,0)),(IF(Planner!V39="",1,0))))&gt;2,"E",(IF(Planner!W38="","T","")&amp;(IF(Planner!W40="","B",""))&amp;(IF(Planner!V39="","L",""))&amp;(IF(Planner!X39="","R","")))))))))</f>
        <v/>
      </c>
      <c r="CH46" s="94" t="str">
        <f>IF(Planner!X39="","",IF(AND(Planner!X38="",Planner!X40="",Planner!W39="",Planner!Y39=""),"S",IF(AND(Planner!X38&lt;&gt;"",Planner!Y39&lt;&gt;"",Planner!X40&lt;&gt;"",Planner!W39&lt;&gt;""),"M",IF(AND(Planner!X38&lt;&gt;"",Planner!X40&lt;&gt;"",Planner!W39="",Planner!Y39=""),"CL",IF(AND(Planner!W39&lt;&gt;"",Planner!Y39&lt;&gt;"",Planner!X38="",Planner!X40=""),"RW",IF((SUM(IF(Planner!X38="",1,0),(IF(Planner!Y39="",1,0)),(IF(Planner!X40="",1,0)),(IF(Planner!W39="",1,0))))&gt;2,"E",(IF(Planner!X38="","T","")&amp;(IF(Planner!X40="","B",""))&amp;(IF(Planner!W39="","L",""))&amp;(IF(Planner!Y39="","R","")))))))))</f>
        <v/>
      </c>
      <c r="CI46" s="94" t="str">
        <f>IF(Planner!Y39="","",IF(AND(Planner!Y38="",Planner!Y40="",Planner!X39="",Planner!Z39=""),"S",IF(AND(Planner!Y38&lt;&gt;"",Planner!Z39&lt;&gt;"",Planner!Y40&lt;&gt;"",Planner!X39&lt;&gt;""),"M",IF(AND(Planner!Y38&lt;&gt;"",Planner!Y40&lt;&gt;"",Planner!X39="",Planner!Z39=""),"CL",IF(AND(Planner!X39&lt;&gt;"",Planner!Z39&lt;&gt;"",Planner!Y38="",Planner!Y40=""),"RW",IF((SUM(IF(Planner!Y38="",1,0),(IF(Planner!Z39="",1,0)),(IF(Planner!Y40="",1,0)),(IF(Planner!X39="",1,0))))&gt;2,"E",(IF(Planner!Y38="","T","")&amp;(IF(Planner!Y40="","B",""))&amp;(IF(Planner!X39="","L",""))&amp;(IF(Planner!Z39="","R","")))))))))</f>
        <v/>
      </c>
      <c r="CJ46" s="94" t="str">
        <f>IF(Planner!Z39="","",IF(AND(Planner!Z38="",Planner!Z40="",Planner!Y39="",Planner!AA39=""),"S",IF(AND(Planner!Z38&lt;&gt;"",Planner!AA39&lt;&gt;"",Planner!Z40&lt;&gt;"",Planner!Y39&lt;&gt;""),"M",IF(AND(Planner!Z38&lt;&gt;"",Planner!Z40&lt;&gt;"",Planner!Y39="",Planner!AA39=""),"CL",IF(AND(Planner!Y39&lt;&gt;"",Planner!AA39&lt;&gt;"",Planner!Z38="",Planner!Z40=""),"RW",IF((SUM(IF(Planner!Z38="",1,0),(IF(Planner!AA39="",1,0)),(IF(Planner!Z40="",1,0)),(IF(Planner!Y39="",1,0))))&gt;2,"E",(IF(Planner!Z38="","T","")&amp;(IF(Planner!Z40="","B",""))&amp;(IF(Planner!Y39="","L",""))&amp;(IF(Planner!AA39="","R","")))))))))</f>
        <v/>
      </c>
      <c r="CK46" s="94" t="str">
        <f>IF(Planner!AA39="","",IF(AND(Planner!AA38="",Planner!AA40="",Planner!Z39="",Planner!AB39=""),"S",IF(AND(Planner!AA38&lt;&gt;"",Planner!AB39&lt;&gt;"",Planner!AA40&lt;&gt;"",Planner!Z39&lt;&gt;""),"M",IF(AND(Planner!AA38&lt;&gt;"",Planner!AA40&lt;&gt;"",Planner!Z39="",Planner!AB39=""),"CL",IF(AND(Planner!Z39&lt;&gt;"",Planner!AB39&lt;&gt;"",Planner!AA38="",Planner!AA40=""),"RW",IF((SUM(IF(Planner!AA38="",1,0),(IF(Planner!AB39="",1,0)),(IF(Planner!AA40="",1,0)),(IF(Planner!Z39="",1,0))))&gt;2,"E",(IF(Planner!AA38="","T","")&amp;(IF(Planner!AA40="","B",""))&amp;(IF(Planner!Z39="","L",""))&amp;(IF(Planner!AB39="","R","")))))))))</f>
        <v/>
      </c>
      <c r="CL46" s="94" t="str">
        <f>IF(Planner!AB39="","",IF(AND(Planner!AB38="",Planner!AB40="",Planner!AA39="",Planner!AC39=""),"S",IF(AND(Planner!AB38&lt;&gt;"",Planner!AC39&lt;&gt;"",Planner!AB40&lt;&gt;"",Planner!AA39&lt;&gt;""),"M",IF(AND(Planner!AB38&lt;&gt;"",Planner!AB40&lt;&gt;"",Planner!AA39="",Planner!AC39=""),"CL",IF(AND(Planner!AA39&lt;&gt;"",Planner!AC39&lt;&gt;"",Planner!AB38="",Planner!AB40=""),"RW",IF((SUM(IF(Planner!AB38="",1,0),(IF(Planner!AC39="",1,0)),(IF(Planner!AB40="",1,0)),(IF(Planner!AA39="",1,0))))&gt;2,"E",(IF(Planner!AB38="","T","")&amp;(IF(Planner!AB40="","B",""))&amp;(IF(Planner!AA39="","L",""))&amp;(IF(Planner!AC39="","R","")))))))))</f>
        <v/>
      </c>
      <c r="CM46" s="94" t="str">
        <f>IF(Planner!AC39="","",IF(AND(Planner!AC38="",Planner!AC40="",Planner!AB39="",Planner!AD39=""),"S",IF(AND(Planner!AC38&lt;&gt;"",Planner!AD39&lt;&gt;"",Planner!AC40&lt;&gt;"",Planner!AB39&lt;&gt;""),"M",IF(AND(Planner!AC38&lt;&gt;"",Planner!AC40&lt;&gt;"",Planner!AB39="",Planner!AD39=""),"CL",IF(AND(Planner!AB39&lt;&gt;"",Planner!AD39&lt;&gt;"",Planner!AC38="",Planner!AC40=""),"RW",IF((SUM(IF(Planner!AC38="",1,0),(IF(Planner!AD39="",1,0)),(IF(Planner!AC40="",1,0)),(IF(Planner!AB39="",1,0))))&gt;2,"E",(IF(Planner!AC38="","T","")&amp;(IF(Planner!AC40="","B",""))&amp;(IF(Planner!AB39="","L",""))&amp;(IF(Planner!AD39="","R","")))))))))</f>
        <v/>
      </c>
      <c r="CN46" s="94" t="str">
        <f>IF(Planner!AD39="","",IF(AND(Planner!AD38="",Planner!AD40="",Planner!AC39="",Planner!AE39=""),"S",IF(AND(Planner!AD38&lt;&gt;"",Planner!AE39&lt;&gt;"",Planner!AD40&lt;&gt;"",Planner!AC39&lt;&gt;""),"M",IF(AND(Planner!AD38&lt;&gt;"",Planner!AD40&lt;&gt;"",Planner!AC39="",Planner!AE39=""),"CL",IF(AND(Planner!AC39&lt;&gt;"",Planner!AE39&lt;&gt;"",Planner!AD38="",Planner!AD40=""),"RW",IF((SUM(IF(Planner!AD38="",1,0),(IF(Planner!AE39="",1,0)),(IF(Planner!AD40="",1,0)),(IF(Planner!AC39="",1,0))))&gt;2,"E",(IF(Planner!AD38="","T","")&amp;(IF(Planner!AD40="","B",""))&amp;(IF(Planner!AC39="","L",""))&amp;(IF(Planner!AE39="","R","")))))))))</f>
        <v/>
      </c>
      <c r="CO46" s="94" t="str">
        <f>IF(Planner!AE39="","",IF(AND(Planner!AE38="",Planner!AE40="",Planner!AD39="",Planner!AF39=""),"S",IF(AND(Planner!AE38&lt;&gt;"",Planner!AF39&lt;&gt;"",Planner!AE40&lt;&gt;"",Planner!AD39&lt;&gt;""),"M",IF(AND(Planner!AE38&lt;&gt;"",Planner!AE40&lt;&gt;"",Planner!AD39="",Planner!AF39=""),"CL",IF(AND(Planner!AD39&lt;&gt;"",Planner!AF39&lt;&gt;"",Planner!AE38="",Planner!AE40=""),"RW",IF((SUM(IF(Planner!AE38="",1,0),(IF(Planner!AF39="",1,0)),(IF(Planner!AE40="",1,0)),(IF(Planner!AD39="",1,0))))&gt;2,"E",(IF(Planner!AE38="","T","")&amp;(IF(Planner!AE40="","B",""))&amp;(IF(Planner!AD39="","L",""))&amp;(IF(Planner!AF39="","R","")))))))))</f>
        <v/>
      </c>
      <c r="CP46" s="94" t="str">
        <f>IF(Planner!AF39="","",IF(AND(Planner!AF38="",Planner!AF40="",Planner!AE39="",Planner!AG39=""),"S",IF(AND(Planner!AF38&lt;&gt;"",Planner!AG39&lt;&gt;"",Planner!AF40&lt;&gt;"",Planner!AE39&lt;&gt;""),"M",IF(AND(Planner!AF38&lt;&gt;"",Planner!AF40&lt;&gt;"",Planner!AE39="",Planner!AG39=""),"CL",IF(AND(Planner!AE39&lt;&gt;"",Planner!AG39&lt;&gt;"",Planner!AF38="",Planner!AF40=""),"RW",IF((SUM(IF(Planner!AF38="",1,0),(IF(Planner!AG39="",1,0)),(IF(Planner!AF40="",1,0)),(IF(Planner!AE39="",1,0))))&gt;2,"E",(IF(Planner!AF38="","T","")&amp;(IF(Planner!AF40="","B",""))&amp;(IF(Planner!AE39="","L",""))&amp;(IF(Planner!AG39="","R","")))))))))</f>
        <v/>
      </c>
      <c r="CQ46" s="94" t="str">
        <f>IF(Planner!AG39="","",IF(AND(Planner!AG38="",Planner!AG40="",Planner!AF39="",Planner!AH39=""),"S",IF(AND(Planner!AG38&lt;&gt;"",Planner!AH39&lt;&gt;"",Planner!AG40&lt;&gt;"",Planner!AF39&lt;&gt;""),"M",IF(AND(Planner!AG38&lt;&gt;"",Planner!AG40&lt;&gt;"",Planner!AF39="",Planner!AH39=""),"CL",IF(AND(Planner!AF39&lt;&gt;"",Planner!AH39&lt;&gt;"",Planner!AG38="",Planner!AG40=""),"RW",IF((SUM(IF(Planner!AG38="",1,0),(IF(Planner!AH39="",1,0)),(IF(Planner!AG40="",1,0)),(IF(Planner!AF39="",1,0))))&gt;2,"E",(IF(Planner!AG38="","T","")&amp;(IF(Planner!AG40="","B",""))&amp;(IF(Planner!AF39="","L",""))&amp;(IF(Planner!AH39="","R","")))))))))</f>
        <v/>
      </c>
      <c r="CR46" s="94" t="str">
        <f>IF(Planner!AH39="","",IF(AND(Planner!AH38="",Planner!AH40="",Planner!AG39="",Planner!AI39=""),"S",IF(AND(Planner!AH38&lt;&gt;"",Planner!AI39&lt;&gt;"",Planner!AH40&lt;&gt;"",Planner!AG39&lt;&gt;""),"M",IF(AND(Planner!AH38&lt;&gt;"",Planner!AH40&lt;&gt;"",Planner!AG39="",Planner!AI39=""),"CL",IF(AND(Planner!AG39&lt;&gt;"",Planner!AI39&lt;&gt;"",Planner!AH38="",Planner!AH40=""),"RW",IF((SUM(IF(Planner!AH38="",1,0),(IF(Planner!AI39="",1,0)),(IF(Planner!AH40="",1,0)),(IF(Planner!AG39="",1,0))))&gt;2,"E",(IF(Planner!AH38="","T","")&amp;(IF(Planner!AH40="","B",""))&amp;(IF(Planner!AG39="","L",""))&amp;(IF(Planner!AI39="","R","")))))))))</f>
        <v/>
      </c>
      <c r="CS46" s="94" t="str">
        <f>IF(Planner!AI39="","",IF(AND(Planner!AI38="",Planner!AI40="",Planner!AH39="",Planner!AJ39=""),"S",IF(AND(Planner!AI38&lt;&gt;"",Planner!AJ39&lt;&gt;"",Planner!AI40&lt;&gt;"",Planner!AH39&lt;&gt;""),"M",IF(AND(Planner!AI38&lt;&gt;"",Planner!AI40&lt;&gt;"",Planner!AH39="",Planner!AJ39=""),"CL",IF(AND(Planner!AH39&lt;&gt;"",Planner!AJ39&lt;&gt;"",Planner!AI38="",Planner!AI40=""),"RW",IF((SUM(IF(Planner!AI38="",1,0),(IF(Planner!AJ39="",1,0)),(IF(Planner!AI40="",1,0)),(IF(Planner!AH39="",1,0))))&gt;2,"E",(IF(Planner!AI38="","T","")&amp;(IF(Planner!AI40="","B",""))&amp;(IF(Planner!AH39="","L",""))&amp;(IF(Planner!AJ39="","R","")))))))))</f>
        <v/>
      </c>
      <c r="CT46" s="94" t="str">
        <f>IF(Planner!AJ39="","",IF(AND(Planner!AJ38="",Planner!AJ40="",Planner!AI39="",Planner!AK39=""),"S",IF(AND(Planner!AJ38&lt;&gt;"",Planner!AK39&lt;&gt;"",Planner!AJ40&lt;&gt;"",Planner!AI39&lt;&gt;""),"M",IF(AND(Planner!AJ38&lt;&gt;"",Planner!AJ40&lt;&gt;"",Planner!AI39="",Planner!AK39=""),"CL",IF(AND(Planner!AI39&lt;&gt;"",Planner!AK39&lt;&gt;"",Planner!AJ38="",Planner!AJ40=""),"RW",IF((SUM(IF(Planner!AJ38="",1,0),(IF(Planner!AK39="",1,0)),(IF(Planner!AJ40="",1,0)),(IF(Planner!AI39="",1,0))))&gt;2,"E",(IF(Planner!AJ38="","T","")&amp;(IF(Planner!AJ40="","B",""))&amp;(IF(Planner!AI39="","L",""))&amp;(IF(Planner!AK39="","R","")))))))))</f>
        <v/>
      </c>
      <c r="CU46" s="94" t="str">
        <f>IF(Planner!AK39="","",IF(AND(Planner!AK38="",Planner!AK40="",Planner!AJ39="",Planner!AL39=""),"S",IF(AND(Planner!AK38&lt;&gt;"",Planner!AL39&lt;&gt;"",Planner!AK40&lt;&gt;"",Planner!AJ39&lt;&gt;""),"M",IF(AND(Planner!AK38&lt;&gt;"",Planner!AK40&lt;&gt;"",Planner!AJ39="",Planner!AL39=""),"CL",IF(AND(Planner!AJ39&lt;&gt;"",Planner!AL39&lt;&gt;"",Planner!AK38="",Planner!AK40=""),"RW",IF((SUM(IF(Planner!AK38="",1,0),(IF(Planner!AL39="",1,0)),(IF(Planner!AK40="",1,0)),(IF(Planner!AJ39="",1,0))))&gt;2,"E",(IF(Planner!AK38="","T","")&amp;(IF(Planner!AK40="","B",""))&amp;(IF(Planner!AJ39="","L",""))&amp;(IF(Planner!AL39="","R","")))))))))</f>
        <v/>
      </c>
      <c r="CV46" s="94" t="str">
        <f>IF(Planner!AL39="","",IF(AND(Planner!AL38="",Planner!AL40="",Planner!AK39="",Planner!AM39=""),"S",IF(AND(Planner!AL38&lt;&gt;"",Planner!AM39&lt;&gt;"",Planner!AL40&lt;&gt;"",Planner!AK39&lt;&gt;""),"M",IF(AND(Planner!AL38&lt;&gt;"",Planner!AL40&lt;&gt;"",Planner!AK39="",Planner!AM39=""),"CL",IF(AND(Planner!AK39&lt;&gt;"",Planner!AM39&lt;&gt;"",Planner!AL38="",Planner!AL40=""),"RW",IF((SUM(IF(Planner!AL38="",1,0),(IF(Planner!AM39="",1,0)),(IF(Planner!AL40="",1,0)),(IF(Planner!AK39="",1,0))))&gt;2,"E",(IF(Planner!AL38="","T","")&amp;(IF(Planner!AL40="","B",""))&amp;(IF(Planner!AK39="","L",""))&amp;(IF(Planner!AM39="","R","")))))))))</f>
        <v/>
      </c>
      <c r="CW46" s="94" t="str">
        <f>IF(Planner!AM39="","",IF(AND(Planner!AM38="",Planner!AM40="",Planner!AL39="",Planner!AN39=""),"S",IF(AND(Planner!AM38&lt;&gt;"",Planner!AN39&lt;&gt;"",Planner!AM40&lt;&gt;"",Planner!AL39&lt;&gt;""),"M",IF(AND(Planner!AM38&lt;&gt;"",Planner!AM40&lt;&gt;"",Planner!AL39="",Planner!AN39=""),"CL",IF(AND(Planner!AL39&lt;&gt;"",Planner!AN39&lt;&gt;"",Planner!AM38="",Planner!AM40=""),"RW",IF((SUM(IF(Planner!AM38="",1,0),(IF(Planner!AN39="",1,0)),(IF(Planner!AM40="",1,0)),(IF(Planner!AL39="",1,0))))&gt;2,"E",(IF(Planner!AM38="","T","")&amp;(IF(Planner!AM40="","B",""))&amp;(IF(Planner!AL39="","L",""))&amp;(IF(Planner!AN39="","R","")))))))))</f>
        <v/>
      </c>
      <c r="CX46" s="94" t="str">
        <f>IF(Planner!AN39="","",IF(AND(Planner!AN38="",Planner!AN40="",Planner!AM39="",Planner!AO39=""),"S",IF(AND(Planner!AN38&lt;&gt;"",Planner!AO39&lt;&gt;"",Planner!AN40&lt;&gt;"",Planner!AM39&lt;&gt;""),"M",IF(AND(Planner!AN38&lt;&gt;"",Planner!AN40&lt;&gt;"",Planner!AM39="",Planner!AO39=""),"CL",IF(AND(Planner!AM39&lt;&gt;"",Planner!AO39&lt;&gt;"",Planner!AN38="",Planner!AN40=""),"RW",IF((SUM(IF(Planner!AN38="",1,0),(IF(Planner!AO39="",1,0)),(IF(Planner!AN40="",1,0)),(IF(Planner!AM39="",1,0))))&gt;2,"E",(IF(Planner!AN38="","T","")&amp;(IF(Planner!AN40="","B",""))&amp;(IF(Planner!AM39="","L",""))&amp;(IF(Planner!AO39="","R","")))))))))</f>
        <v/>
      </c>
      <c r="CY46" s="94" t="str">
        <f>IF(Planner!AO39="","",IF(AND(Planner!AO38="",Planner!AO40="",Planner!AN39="",Planner!AP39=""),"S",IF(AND(Planner!AO38&lt;&gt;"",Planner!AP39&lt;&gt;"",Planner!AO40&lt;&gt;"",Planner!AN39&lt;&gt;""),"M",IF(AND(Planner!AO38&lt;&gt;"",Planner!AO40&lt;&gt;"",Planner!AN39="",Planner!AP39=""),"CL",IF(AND(Planner!AN39&lt;&gt;"",Planner!AP39&lt;&gt;"",Planner!AO38="",Planner!AO40=""),"RW",IF((SUM(IF(Planner!AO38="",1,0),(IF(Planner!AP39="",1,0)),(IF(Planner!AO40="",1,0)),(IF(Planner!AN39="",1,0))))&gt;2,"E",(IF(Planner!AO38="","T","")&amp;(IF(Planner!AO40="","B",""))&amp;(IF(Planner!AN39="","L",""))&amp;(IF(Planner!AP39="","R","")))))))))</f>
        <v/>
      </c>
      <c r="CZ46" s="94" t="str">
        <f>IF(Planner!AP39="","",IF(AND(Planner!AP38="",Planner!AP40="",Planner!AO39="",Planner!AQ39=""),"S",IF(AND(Planner!AP38&lt;&gt;"",Planner!AQ39&lt;&gt;"",Planner!AP40&lt;&gt;"",Planner!AO39&lt;&gt;""),"M",IF(AND(Planner!AP38&lt;&gt;"",Planner!AP40&lt;&gt;"",Planner!AO39="",Planner!AQ39=""),"CL",IF(AND(Planner!AO39&lt;&gt;"",Planner!AQ39&lt;&gt;"",Planner!AP38="",Planner!AP40=""),"RW",IF((SUM(IF(Planner!AP38="",1,0),(IF(Planner!AQ39="",1,0)),(IF(Planner!AP40="",1,0)),(IF(Planner!AO39="",1,0))))&gt;2,"E",(IF(Planner!AP38="","T","")&amp;(IF(Planner!AP40="","B",""))&amp;(IF(Planner!AO39="","L",""))&amp;(IF(Planner!AQ39="","R","")))))))))</f>
        <v/>
      </c>
      <c r="DA46" s="94" t="str">
        <f>IF(Planner!AQ39="","",IF(AND(Planner!AQ38="",Planner!AQ40="",Planner!AP39="",Planner!AR39=""),"S",IF(AND(Planner!AQ38&lt;&gt;"",Planner!AR39&lt;&gt;"",Planner!AQ40&lt;&gt;"",Planner!AP39&lt;&gt;""),"M",IF(AND(Planner!AQ38&lt;&gt;"",Planner!AQ40&lt;&gt;"",Planner!AP39="",Planner!AR39=""),"CL",IF(AND(Planner!AP39&lt;&gt;"",Planner!AR39&lt;&gt;"",Planner!AQ38="",Planner!AQ40=""),"RW",IF((SUM(IF(Planner!AQ38="",1,0),(IF(Planner!AR39="",1,0)),(IF(Planner!AQ40="",1,0)),(IF(Planner!AP39="",1,0))))&gt;2,"E",(IF(Planner!AQ38="","T","")&amp;(IF(Planner!AQ40="","B",""))&amp;(IF(Planner!AP39="","L",""))&amp;(IF(Planner!AR39="","R","")))))))))</f>
        <v/>
      </c>
      <c r="DB46" s="94" t="str">
        <f>IF(Planner!AR39="","",IF(AND(Planner!AR38="",Planner!AR40="",Planner!AQ39="",Planner!AS39=""),"S",IF(AND(Planner!AR38&lt;&gt;"",Planner!AS39&lt;&gt;"",Planner!AR40&lt;&gt;"",Planner!AQ39&lt;&gt;""),"M",IF(AND(Planner!AR38&lt;&gt;"",Planner!AR40&lt;&gt;"",Planner!AQ39="",Planner!AS39=""),"CL",IF(AND(Planner!AQ39&lt;&gt;"",Planner!AS39&lt;&gt;"",Planner!AR38="",Planner!AR40=""),"RW",IF((SUM(IF(Planner!AR38="",1,0),(IF(Planner!AS39="",1,0)),(IF(Planner!AR40="",1,0)),(IF(Planner!AQ39="",1,0))))&gt;2,"E",(IF(Planner!AR38="","T","")&amp;(IF(Planner!AR40="","B",""))&amp;(IF(Planner!AQ39="","L",""))&amp;(IF(Planner!AS39="","R","")))))))))</f>
        <v/>
      </c>
      <c r="DC46" s="94" t="str">
        <f>IF(Planner!AS39="","",IF(AND(Planner!AS38="",Planner!AS40="",Planner!AR39="",Planner!AT39=""),"S",IF(AND(Planner!AS38&lt;&gt;"",Planner!AT39&lt;&gt;"",Planner!AS40&lt;&gt;"",Planner!AR39&lt;&gt;""),"M",IF(AND(Planner!AS38&lt;&gt;"",Planner!AS40&lt;&gt;"",Planner!AR39="",Planner!AT39=""),"CL",IF(AND(Planner!AR39&lt;&gt;"",Planner!AT39&lt;&gt;"",Planner!AS38="",Planner!AS40=""),"RW",IF((SUM(IF(Planner!AS38="",1,0),(IF(Planner!AT39="",1,0)),(IF(Planner!AS40="",1,0)),(IF(Planner!AR39="",1,0))))&gt;2,"E",(IF(Planner!AS38="","T","")&amp;(IF(Planner!AS40="","B",""))&amp;(IF(Planner!AR39="","L",""))&amp;(IF(Planner!AT39="","R","")))))))))</f>
        <v/>
      </c>
      <c r="DD46" s="94" t="str">
        <f>IF(Planner!AT39="","",IF(AND(Planner!AT38="",Planner!AT40="",Planner!AS39="",Planner!AU39=""),"S",IF(AND(Planner!AT38&lt;&gt;"",Planner!AU39&lt;&gt;"",Planner!AT40&lt;&gt;"",Planner!AS39&lt;&gt;""),"M",IF(AND(Planner!AT38&lt;&gt;"",Planner!AT40&lt;&gt;"",Planner!AS39="",Planner!AU39=""),"CL",IF(AND(Planner!AS39&lt;&gt;"",Planner!AU39&lt;&gt;"",Planner!AT38="",Planner!AT40=""),"RW",IF((SUM(IF(Planner!AT38="",1,0),(IF(Planner!AU39="",1,0)),(IF(Planner!AT40="",1,0)),(IF(Planner!AS39="",1,0))))&gt;2,"E",(IF(Planner!AT38="","T","")&amp;(IF(Planner!AT40="","B",""))&amp;(IF(Planner!AS39="","L",""))&amp;(IF(Planner!AU39="","R","")))))))))</f>
        <v/>
      </c>
      <c r="DE46" s="94" t="str">
        <f>IF(Planner!AU39="","",IF(AND(Planner!AU38="",Planner!AU40="",Planner!AT39="",Planner!AV39=""),"S",IF(AND(Planner!AU38&lt;&gt;"",Planner!AV39&lt;&gt;"",Planner!AU40&lt;&gt;"",Planner!AT39&lt;&gt;""),"M",IF(AND(Planner!AU38&lt;&gt;"",Planner!AU40&lt;&gt;"",Planner!AT39="",Planner!AV39=""),"CL",IF(AND(Planner!AT39&lt;&gt;"",Planner!AV39&lt;&gt;"",Planner!AU38="",Planner!AU40=""),"RW",IF((SUM(IF(Planner!AU38="",1,0),(IF(Planner!AV39="",1,0)),(IF(Planner!AU40="",1,0)),(IF(Planner!AT39="",1,0))))&gt;2,"E",(IF(Planner!AU38="","T","")&amp;(IF(Planner!AU40="","B",""))&amp;(IF(Planner!AT39="","L",""))&amp;(IF(Planner!AV39="","R","")))))))))</f>
        <v/>
      </c>
      <c r="DF46" s="94" t="str">
        <f>IF(Planner!AV39="","",IF(AND(Planner!AV38="",Planner!AV40="",Planner!AU39="",Planner!AW39=""),"S",IF(AND(Planner!AV38&lt;&gt;"",Planner!AW39&lt;&gt;"",Planner!AV40&lt;&gt;"",Planner!AU39&lt;&gt;""),"M",IF(AND(Planner!AV38&lt;&gt;"",Planner!AV40&lt;&gt;"",Planner!AU39="",Planner!AW39=""),"CL",IF(AND(Planner!AU39&lt;&gt;"",Planner!AW39&lt;&gt;"",Planner!AV38="",Planner!AV40=""),"RW",IF((SUM(IF(Planner!AV38="",1,0),(IF(Planner!AW39="",1,0)),(IF(Planner!AV40="",1,0)),(IF(Planner!AU39="",1,0))))&gt;2,"E",(IF(Planner!AV38="","T","")&amp;(IF(Planner!AV40="","B",""))&amp;(IF(Planner!AU39="","L",""))&amp;(IF(Planner!AW39="","R","")))))))))</f>
        <v/>
      </c>
      <c r="DG46" s="94" t="str">
        <f>IF(Planner!AW39="","",IF(AND(Planner!AW38="",Planner!AW40="",Planner!AV39="",Planner!AX39=""),"S",IF(AND(Planner!AW38&lt;&gt;"",Planner!AX39&lt;&gt;"",Planner!AW40&lt;&gt;"",Planner!AV39&lt;&gt;""),"M",IF(AND(Planner!AW38&lt;&gt;"",Planner!AW40&lt;&gt;"",Planner!AV39="",Planner!AX39=""),"CL",IF(AND(Planner!AV39&lt;&gt;"",Planner!AX39&lt;&gt;"",Planner!AW38="",Planner!AW40=""),"RW",IF((SUM(IF(Planner!AW38="",1,0),(IF(Planner!AX39="",1,0)),(IF(Planner!AW40="",1,0)),(IF(Planner!AV39="",1,0))))&gt;2,"E",(IF(Planner!AW38="","T","")&amp;(IF(Planner!AW40="","B",""))&amp;(IF(Planner!AV39="","L",""))&amp;(IF(Planner!AX39="","R","")))))))))</f>
        <v/>
      </c>
      <c r="DH46" s="94" t="str">
        <f>IF(Planner!AX39="","",IF(AND(Planner!AX38="",Planner!AX40="",Planner!AW39="",Planner!AY39=""),"S",IF(AND(Planner!AX38&lt;&gt;"",Planner!AY39&lt;&gt;"",Planner!AX40&lt;&gt;"",Planner!AW39&lt;&gt;""),"M",IF(AND(Planner!AX38&lt;&gt;"",Planner!AX40&lt;&gt;"",Planner!AW39="",Planner!AY39=""),"CL",IF(AND(Planner!AW39&lt;&gt;"",Planner!AY39&lt;&gt;"",Planner!AX38="",Planner!AX40=""),"RW",IF((SUM(IF(Planner!AX38="",1,0),(IF(Planner!AY39="",1,0)),(IF(Planner!AX40="",1,0)),(IF(Planner!AW39="",1,0))))&gt;2,"E",(IF(Planner!AX38="","T","")&amp;(IF(Planner!AX40="","B",""))&amp;(IF(Planner!AW39="","L",""))&amp;(IF(Planner!AY39="","R","")))))))))</f>
        <v/>
      </c>
      <c r="DI46" s="94" t="str">
        <f>IF(Planner!AY39="","",IF(AND(Planner!AY38="",Planner!AY40="",Planner!AX39="",Planner!AZ39=""),"S",IF(AND(Planner!AY38&lt;&gt;"",Planner!AZ39&lt;&gt;"",Planner!AY40&lt;&gt;"",Planner!AX39&lt;&gt;""),"M",IF(AND(Planner!AY38&lt;&gt;"",Planner!AY40&lt;&gt;"",Planner!AX39="",Planner!AZ39=""),"CL",IF(AND(Planner!AX39&lt;&gt;"",Planner!AZ39&lt;&gt;"",Planner!AY38="",Planner!AY40=""),"RW",IF((SUM(IF(Planner!AY38="",1,0),(IF(Planner!AZ39="",1,0)),(IF(Planner!AY40="",1,0)),(IF(Planner!AX39="",1,0))))&gt;2,"E",(IF(Planner!AY38="","T","")&amp;(IF(Planner!AY40="","B",""))&amp;(IF(Planner!AX39="","L",""))&amp;(IF(Planner!AZ39="","R","")))))))))</f>
        <v/>
      </c>
      <c r="DK46" s="94" t="str">
        <f t="shared" si="52"/>
        <v/>
      </c>
      <c r="DL46" s="94" t="str">
        <f t="shared" si="53"/>
        <v/>
      </c>
      <c r="DM46" s="94" t="str">
        <f t="shared" si="54"/>
        <v/>
      </c>
      <c r="DN46" s="94" t="str">
        <f t="shared" si="55"/>
        <v/>
      </c>
      <c r="DO46" s="94" t="str">
        <f t="shared" si="56"/>
        <v/>
      </c>
      <c r="DP46" s="94" t="str">
        <f t="shared" si="57"/>
        <v/>
      </c>
      <c r="DQ46" s="94" t="str">
        <f t="shared" si="58"/>
        <v/>
      </c>
      <c r="DR46" s="94" t="str">
        <f t="shared" si="59"/>
        <v/>
      </c>
      <c r="DS46" s="94" t="str">
        <f t="shared" si="60"/>
        <v/>
      </c>
      <c r="DT46" s="94" t="str">
        <f t="shared" si="61"/>
        <v/>
      </c>
      <c r="DU46" s="94" t="str">
        <f t="shared" si="62"/>
        <v/>
      </c>
      <c r="DV46" s="94" t="str">
        <f t="shared" si="63"/>
        <v/>
      </c>
      <c r="DW46" s="94" t="str">
        <f t="shared" si="64"/>
        <v/>
      </c>
      <c r="DX46" s="94" t="str">
        <f t="shared" si="65"/>
        <v/>
      </c>
      <c r="DY46" s="94" t="str">
        <f t="shared" si="66"/>
        <v/>
      </c>
      <c r="DZ46" s="94" t="str">
        <f t="shared" si="67"/>
        <v/>
      </c>
      <c r="EA46" s="94" t="str">
        <f t="shared" si="68"/>
        <v/>
      </c>
      <c r="EB46" s="94" t="str">
        <f t="shared" si="69"/>
        <v/>
      </c>
      <c r="EC46" s="94" t="str">
        <f t="shared" si="70"/>
        <v/>
      </c>
      <c r="ED46" s="94" t="str">
        <f t="shared" si="71"/>
        <v/>
      </c>
      <c r="EE46" s="94" t="str">
        <f t="shared" si="72"/>
        <v/>
      </c>
      <c r="EF46" s="94" t="str">
        <f t="shared" si="73"/>
        <v/>
      </c>
      <c r="EG46" s="94" t="str">
        <f t="shared" si="74"/>
        <v/>
      </c>
      <c r="EH46" s="94" t="str">
        <f t="shared" si="75"/>
        <v/>
      </c>
      <c r="EI46" s="94" t="str">
        <f t="shared" si="76"/>
        <v/>
      </c>
      <c r="EJ46" s="94" t="str">
        <f t="shared" si="77"/>
        <v/>
      </c>
      <c r="EK46" s="94" t="str">
        <f t="shared" si="78"/>
        <v/>
      </c>
      <c r="EL46" s="94" t="str">
        <f t="shared" si="79"/>
        <v/>
      </c>
      <c r="EM46" s="94" t="str">
        <f t="shared" si="80"/>
        <v/>
      </c>
      <c r="EN46" s="94" t="str">
        <f t="shared" si="81"/>
        <v/>
      </c>
      <c r="EO46" s="94" t="str">
        <f t="shared" si="82"/>
        <v/>
      </c>
      <c r="EP46" s="94" t="str">
        <f t="shared" si="83"/>
        <v/>
      </c>
      <c r="EQ46" s="94" t="str">
        <f t="shared" si="84"/>
        <v/>
      </c>
      <c r="ER46" s="94" t="str">
        <f t="shared" si="85"/>
        <v/>
      </c>
      <c r="ES46" s="94" t="str">
        <f t="shared" si="86"/>
        <v/>
      </c>
      <c r="ET46" s="94" t="str">
        <f t="shared" si="87"/>
        <v/>
      </c>
      <c r="EU46" s="94" t="str">
        <f t="shared" si="88"/>
        <v/>
      </c>
      <c r="EV46" s="94" t="str">
        <f t="shared" si="89"/>
        <v/>
      </c>
      <c r="EW46" s="94" t="str">
        <f t="shared" si="90"/>
        <v/>
      </c>
      <c r="EX46" s="94" t="str">
        <f t="shared" si="91"/>
        <v/>
      </c>
      <c r="EY46" s="94" t="str">
        <f t="shared" si="92"/>
        <v/>
      </c>
      <c r="EZ46" s="94" t="str">
        <f t="shared" si="93"/>
        <v/>
      </c>
      <c r="FA46" s="94" t="str">
        <f t="shared" si="94"/>
        <v/>
      </c>
      <c r="FB46" s="94" t="str">
        <f t="shared" si="95"/>
        <v/>
      </c>
      <c r="FC46" s="94" t="str">
        <f t="shared" si="96"/>
        <v/>
      </c>
      <c r="FD46" s="94" t="str">
        <f t="shared" si="97"/>
        <v/>
      </c>
      <c r="FE46" s="94" t="str">
        <f t="shared" si="98"/>
        <v/>
      </c>
      <c r="FF46" s="94" t="str">
        <f t="shared" si="99"/>
        <v/>
      </c>
      <c r="FG46" s="94" t="str">
        <f t="shared" si="100"/>
        <v/>
      </c>
      <c r="FH46" s="94" t="str">
        <f t="shared" si="101"/>
        <v/>
      </c>
    </row>
    <row r="47" spans="2:164" x14ac:dyDescent="0.25">
      <c r="B47" s="94" t="str">
        <f t="shared" si="2"/>
        <v/>
      </c>
      <c r="C47" s="94" t="str">
        <f t="shared" si="3"/>
        <v/>
      </c>
      <c r="D47" s="94" t="str">
        <f t="shared" si="4"/>
        <v/>
      </c>
      <c r="E47" s="94" t="str">
        <f t="shared" si="5"/>
        <v/>
      </c>
      <c r="F47" s="94" t="str">
        <f t="shared" si="6"/>
        <v/>
      </c>
      <c r="G47" s="94" t="str">
        <f t="shared" si="7"/>
        <v/>
      </c>
      <c r="H47" s="94" t="str">
        <f t="shared" si="8"/>
        <v/>
      </c>
      <c r="I47" s="94" t="str">
        <f t="shared" si="9"/>
        <v/>
      </c>
      <c r="J47" s="94" t="str">
        <f t="shared" si="10"/>
        <v/>
      </c>
      <c r="K47" s="94" t="str">
        <f t="shared" si="11"/>
        <v/>
      </c>
      <c r="L47" s="94" t="str">
        <f t="shared" si="12"/>
        <v/>
      </c>
      <c r="M47" s="94" t="str">
        <f t="shared" si="13"/>
        <v/>
      </c>
      <c r="N47" s="94" t="str">
        <f t="shared" si="14"/>
        <v/>
      </c>
      <c r="O47" s="94" t="str">
        <f t="shared" si="15"/>
        <v/>
      </c>
      <c r="P47" s="94" t="str">
        <f t="shared" si="16"/>
        <v/>
      </c>
      <c r="Q47" s="94" t="str">
        <f t="shared" si="17"/>
        <v/>
      </c>
      <c r="R47" s="94" t="str">
        <f t="shared" si="18"/>
        <v/>
      </c>
      <c r="S47" s="94" t="str">
        <f t="shared" si="19"/>
        <v/>
      </c>
      <c r="T47" s="94" t="str">
        <f t="shared" si="20"/>
        <v/>
      </c>
      <c r="U47" s="94" t="str">
        <f t="shared" si="21"/>
        <v/>
      </c>
      <c r="V47" s="94" t="str">
        <f t="shared" si="22"/>
        <v/>
      </c>
      <c r="W47" s="94" t="str">
        <f t="shared" si="23"/>
        <v/>
      </c>
      <c r="X47" s="94" t="str">
        <f t="shared" si="24"/>
        <v/>
      </c>
      <c r="Y47" s="94" t="str">
        <f t="shared" si="25"/>
        <v/>
      </c>
      <c r="Z47" s="94" t="str">
        <f t="shared" si="26"/>
        <v/>
      </c>
      <c r="AA47" s="94" t="str">
        <f t="shared" si="27"/>
        <v/>
      </c>
      <c r="AB47" s="94" t="str">
        <f t="shared" si="28"/>
        <v/>
      </c>
      <c r="AC47" s="94" t="str">
        <f t="shared" si="29"/>
        <v/>
      </c>
      <c r="AD47" s="94" t="str">
        <f t="shared" si="30"/>
        <v/>
      </c>
      <c r="AE47" s="94" t="str">
        <f t="shared" si="31"/>
        <v/>
      </c>
      <c r="AF47" s="94" t="str">
        <f t="shared" si="32"/>
        <v/>
      </c>
      <c r="AG47" s="94" t="str">
        <f t="shared" si="33"/>
        <v/>
      </c>
      <c r="AH47" s="94" t="str">
        <f t="shared" si="34"/>
        <v/>
      </c>
      <c r="AI47" s="94" t="str">
        <f t="shared" si="35"/>
        <v/>
      </c>
      <c r="AJ47" s="94" t="str">
        <f t="shared" si="36"/>
        <v/>
      </c>
      <c r="AK47" s="94" t="str">
        <f t="shared" si="37"/>
        <v/>
      </c>
      <c r="AL47" s="94" t="str">
        <f t="shared" si="38"/>
        <v/>
      </c>
      <c r="AM47" s="94" t="str">
        <f t="shared" si="39"/>
        <v/>
      </c>
      <c r="AN47" s="94" t="str">
        <f t="shared" si="40"/>
        <v/>
      </c>
      <c r="AO47" s="94" t="str">
        <f t="shared" si="41"/>
        <v/>
      </c>
      <c r="AP47" s="94" t="str">
        <f t="shared" si="42"/>
        <v/>
      </c>
      <c r="AQ47" s="94" t="str">
        <f t="shared" si="43"/>
        <v/>
      </c>
      <c r="AR47" s="94" t="str">
        <f t="shared" si="44"/>
        <v/>
      </c>
      <c r="AS47" s="94" t="str">
        <f t="shared" si="45"/>
        <v/>
      </c>
      <c r="AT47" s="94" t="str">
        <f t="shared" si="46"/>
        <v/>
      </c>
      <c r="AU47" s="94" t="str">
        <f t="shared" si="47"/>
        <v/>
      </c>
      <c r="AV47" s="94" t="str">
        <f t="shared" si="48"/>
        <v/>
      </c>
      <c r="AW47" s="94" t="str">
        <f t="shared" si="49"/>
        <v/>
      </c>
      <c r="AX47" s="94" t="str">
        <f t="shared" si="50"/>
        <v/>
      </c>
      <c r="AY47" s="94" t="str">
        <f t="shared" si="51"/>
        <v/>
      </c>
      <c r="AZ47" s="1"/>
      <c r="BA47" s="1"/>
      <c r="BB47" s="1"/>
      <c r="BL47" s="94" t="str">
        <f>IF(Planner!B40="","",IF(AND(Planner!B39="",Planner!B41="",Planner!A40="",Planner!C40=""),"S",IF(AND(Planner!B39&lt;&gt;"",Planner!C40&lt;&gt;"",Planner!B41&lt;&gt;"",Planner!A40&lt;&gt;""),"M",IF(AND(Planner!B39&lt;&gt;"",Planner!B41&lt;&gt;"",Planner!A40="",Planner!C40=""),"CL",IF(AND(Planner!A40&lt;&gt;"",Planner!C40&lt;&gt;"",Planner!B39="",Planner!B41=""),"RW",IF((SUM(IF(Planner!B39="",1,0),(IF(Planner!C40="",1,0)),(IF(Planner!B41="",1,0)),(IF(Planner!A40="",1,0))))&gt;2,"E",(IF(Planner!B39="","T","")&amp;(IF(Planner!B41="","B",""))&amp;(IF(Planner!A40="","L",""))&amp;(IF(Planner!C40="","R","")))))))))</f>
        <v/>
      </c>
      <c r="BM47" s="94" t="str">
        <f>IF(Planner!C40="","",IF(AND(Planner!C39="",Planner!C41="",Planner!B40="",Planner!D40=""),"S",IF(AND(Planner!C39&lt;&gt;"",Planner!D40&lt;&gt;"",Planner!C41&lt;&gt;"",Planner!B40&lt;&gt;""),"M",IF(AND(Planner!C39&lt;&gt;"",Planner!C41&lt;&gt;"",Planner!B40="",Planner!D40=""),"CL",IF(AND(Planner!B40&lt;&gt;"",Planner!D40&lt;&gt;"",Planner!C39="",Planner!C41=""),"RW",IF((SUM(IF(Planner!C39="",1,0),(IF(Planner!D40="",1,0)),(IF(Planner!C41="",1,0)),(IF(Planner!B40="",1,0))))&gt;2,"E",(IF(Planner!C39="","T","")&amp;(IF(Planner!C41="","B",""))&amp;(IF(Planner!B40="","L",""))&amp;(IF(Planner!D40="","R","")))))))))</f>
        <v/>
      </c>
      <c r="BN47" s="94" t="str">
        <f>IF(Planner!D40="","",IF(AND(Planner!D39="",Planner!D41="",Planner!C40="",Planner!E40=""),"S",IF(AND(Planner!D39&lt;&gt;"",Planner!E40&lt;&gt;"",Planner!D41&lt;&gt;"",Planner!C40&lt;&gt;""),"M",IF(AND(Planner!D39&lt;&gt;"",Planner!D41&lt;&gt;"",Planner!C40="",Planner!E40=""),"CL",IF(AND(Planner!C40&lt;&gt;"",Planner!E40&lt;&gt;"",Planner!D39="",Planner!D41=""),"RW",IF((SUM(IF(Planner!D39="",1,0),(IF(Planner!E40="",1,0)),(IF(Planner!D41="",1,0)),(IF(Planner!C40="",1,0))))&gt;2,"E",(IF(Planner!D39="","T","")&amp;(IF(Planner!D41="","B",""))&amp;(IF(Planner!C40="","L",""))&amp;(IF(Planner!E40="","R","")))))))))</f>
        <v/>
      </c>
      <c r="BO47" s="94" t="str">
        <f>IF(Planner!E40="","",IF(AND(Planner!E39="",Planner!E41="",Planner!D40="",Planner!F40=""),"S",IF(AND(Planner!E39&lt;&gt;"",Planner!F40&lt;&gt;"",Planner!E41&lt;&gt;"",Planner!D40&lt;&gt;""),"M",IF(AND(Planner!E39&lt;&gt;"",Planner!E41&lt;&gt;"",Planner!D40="",Planner!F40=""),"CL",IF(AND(Planner!D40&lt;&gt;"",Planner!F40&lt;&gt;"",Planner!E39="",Planner!E41=""),"RW",IF((SUM(IF(Planner!E39="",1,0),(IF(Planner!F40="",1,0)),(IF(Planner!E41="",1,0)),(IF(Planner!D40="",1,0))))&gt;2,"E",(IF(Planner!E39="","T","")&amp;(IF(Planner!E41="","B",""))&amp;(IF(Planner!D40="","L",""))&amp;(IF(Planner!F40="","R","")))))))))</f>
        <v/>
      </c>
      <c r="BP47" s="94" t="str">
        <f>IF(Planner!F40="","",IF(AND(Planner!F39="",Planner!F41="",Planner!E40="",Planner!G40=""),"S",IF(AND(Planner!F39&lt;&gt;"",Planner!G40&lt;&gt;"",Planner!F41&lt;&gt;"",Planner!E40&lt;&gt;""),"M",IF(AND(Planner!F39&lt;&gt;"",Planner!F41&lt;&gt;"",Planner!E40="",Planner!G40=""),"CL",IF(AND(Planner!E40&lt;&gt;"",Planner!G40&lt;&gt;"",Planner!F39="",Planner!F41=""),"RW",IF((SUM(IF(Planner!F39="",1,0),(IF(Planner!G40="",1,0)),(IF(Planner!F41="",1,0)),(IF(Planner!E40="",1,0))))&gt;2,"E",(IF(Planner!F39="","T","")&amp;(IF(Planner!F41="","B",""))&amp;(IF(Planner!E40="","L",""))&amp;(IF(Planner!G40="","R","")))))))))</f>
        <v/>
      </c>
      <c r="BQ47" s="94" t="str">
        <f>IF(Planner!G40="","",IF(AND(Planner!G39="",Planner!G41="",Planner!F40="",Planner!H40=""),"S",IF(AND(Planner!G39&lt;&gt;"",Planner!H40&lt;&gt;"",Planner!G41&lt;&gt;"",Planner!F40&lt;&gt;""),"M",IF(AND(Planner!G39&lt;&gt;"",Planner!G41&lt;&gt;"",Planner!F40="",Planner!H40=""),"CL",IF(AND(Planner!F40&lt;&gt;"",Planner!H40&lt;&gt;"",Planner!G39="",Planner!G41=""),"RW",IF((SUM(IF(Planner!G39="",1,0),(IF(Planner!H40="",1,0)),(IF(Planner!G41="",1,0)),(IF(Planner!F40="",1,0))))&gt;2,"E",(IF(Planner!G39="","T","")&amp;(IF(Planner!G41="","B",""))&amp;(IF(Planner!F40="","L",""))&amp;(IF(Planner!H40="","R","")))))))))</f>
        <v/>
      </c>
      <c r="BR47" s="94" t="str">
        <f>IF(Planner!H40="","",IF(AND(Planner!H39="",Planner!H41="",Planner!G40="",Planner!I40=""),"S",IF(AND(Planner!H39&lt;&gt;"",Planner!I40&lt;&gt;"",Planner!H41&lt;&gt;"",Planner!G40&lt;&gt;""),"M",IF(AND(Planner!H39&lt;&gt;"",Planner!H41&lt;&gt;"",Planner!G40="",Planner!I40=""),"CL",IF(AND(Planner!G40&lt;&gt;"",Planner!I40&lt;&gt;"",Planner!H39="",Planner!H41=""),"RW",IF((SUM(IF(Planner!H39="",1,0),(IF(Planner!I40="",1,0)),(IF(Planner!H41="",1,0)),(IF(Planner!G40="",1,0))))&gt;2,"E",(IF(Planner!H39="","T","")&amp;(IF(Planner!H41="","B",""))&amp;(IF(Planner!G40="","L",""))&amp;(IF(Planner!I40="","R","")))))))))</f>
        <v/>
      </c>
      <c r="BS47" s="94" t="str">
        <f>IF(Planner!I40="","",IF(AND(Planner!I39="",Planner!I41="",Planner!H40="",Planner!J40=""),"S",IF(AND(Planner!I39&lt;&gt;"",Planner!J40&lt;&gt;"",Planner!I41&lt;&gt;"",Planner!H40&lt;&gt;""),"M",IF(AND(Planner!I39&lt;&gt;"",Planner!I41&lt;&gt;"",Planner!H40="",Planner!J40=""),"CL",IF(AND(Planner!H40&lt;&gt;"",Planner!J40&lt;&gt;"",Planner!I39="",Planner!I41=""),"RW",IF((SUM(IF(Planner!I39="",1,0),(IF(Planner!J40="",1,0)),(IF(Planner!I41="",1,0)),(IF(Planner!H40="",1,0))))&gt;2,"E",(IF(Planner!I39="","T","")&amp;(IF(Planner!I41="","B",""))&amp;(IF(Planner!H40="","L",""))&amp;(IF(Planner!J40="","R","")))))))))</f>
        <v/>
      </c>
      <c r="BT47" s="94" t="str">
        <f>IF(Planner!J40="","",IF(AND(Planner!J39="",Planner!J41="",Planner!I40="",Planner!K40=""),"S",IF(AND(Planner!J39&lt;&gt;"",Planner!K40&lt;&gt;"",Planner!J41&lt;&gt;"",Planner!I40&lt;&gt;""),"M",IF(AND(Planner!J39&lt;&gt;"",Planner!J41&lt;&gt;"",Planner!I40="",Planner!K40=""),"CL",IF(AND(Planner!I40&lt;&gt;"",Planner!K40&lt;&gt;"",Planner!J39="",Planner!J41=""),"RW",IF((SUM(IF(Planner!J39="",1,0),(IF(Planner!K40="",1,0)),(IF(Planner!J41="",1,0)),(IF(Planner!I40="",1,0))))&gt;2,"E",(IF(Planner!J39="","T","")&amp;(IF(Planner!J41="","B",""))&amp;(IF(Planner!I40="","L",""))&amp;(IF(Planner!K40="","R","")))))))))</f>
        <v/>
      </c>
      <c r="BU47" s="94" t="str">
        <f>IF(Planner!K40="","",IF(AND(Planner!K39="",Planner!K41="",Planner!J40="",Planner!L40=""),"S",IF(AND(Planner!K39&lt;&gt;"",Planner!L40&lt;&gt;"",Planner!K41&lt;&gt;"",Planner!J40&lt;&gt;""),"M",IF(AND(Planner!K39&lt;&gt;"",Planner!K41&lt;&gt;"",Planner!J40="",Planner!L40=""),"CL",IF(AND(Planner!J40&lt;&gt;"",Planner!L40&lt;&gt;"",Planner!K39="",Planner!K41=""),"RW",IF((SUM(IF(Planner!K39="",1,0),(IF(Planner!L40="",1,0)),(IF(Planner!K41="",1,0)),(IF(Planner!J40="",1,0))))&gt;2,"E",(IF(Planner!K39="","T","")&amp;(IF(Planner!K41="","B",""))&amp;(IF(Planner!J40="","L",""))&amp;(IF(Planner!L40="","R","")))))))))</f>
        <v/>
      </c>
      <c r="BV47" s="94" t="str">
        <f>IF(Planner!L40="","",IF(AND(Planner!L39="",Planner!L41="",Planner!K40="",Planner!M40=""),"S",IF(AND(Planner!L39&lt;&gt;"",Planner!M40&lt;&gt;"",Planner!L41&lt;&gt;"",Planner!K40&lt;&gt;""),"M",IF(AND(Planner!L39&lt;&gt;"",Planner!L41&lt;&gt;"",Planner!K40="",Planner!M40=""),"CL",IF(AND(Planner!K40&lt;&gt;"",Planner!M40&lt;&gt;"",Planner!L39="",Planner!L41=""),"RW",IF((SUM(IF(Planner!L39="",1,0),(IF(Planner!M40="",1,0)),(IF(Planner!L41="",1,0)),(IF(Planner!K40="",1,0))))&gt;2,"E",(IF(Planner!L39="","T","")&amp;(IF(Planner!L41="","B",""))&amp;(IF(Planner!K40="","L",""))&amp;(IF(Planner!M40="","R","")))))))))</f>
        <v/>
      </c>
      <c r="BW47" s="94" t="str">
        <f>IF(Planner!M40="","",IF(AND(Planner!M39="",Planner!M41="",Planner!L40="",Planner!N40=""),"S",IF(AND(Planner!M39&lt;&gt;"",Planner!N40&lt;&gt;"",Planner!M41&lt;&gt;"",Planner!L40&lt;&gt;""),"M",IF(AND(Planner!M39&lt;&gt;"",Planner!M41&lt;&gt;"",Planner!L40="",Planner!N40=""),"CL",IF(AND(Planner!L40&lt;&gt;"",Planner!N40&lt;&gt;"",Planner!M39="",Planner!M41=""),"RW",IF((SUM(IF(Planner!M39="",1,0),(IF(Planner!N40="",1,0)),(IF(Planner!M41="",1,0)),(IF(Planner!L40="",1,0))))&gt;2,"E",(IF(Planner!M39="","T","")&amp;(IF(Planner!M41="","B",""))&amp;(IF(Planner!L40="","L",""))&amp;(IF(Planner!N40="","R","")))))))))</f>
        <v/>
      </c>
      <c r="BX47" s="94" t="str">
        <f>IF(Planner!N40="","",IF(AND(Planner!N39="",Planner!N41="",Planner!M40="",Planner!O40=""),"S",IF(AND(Planner!N39&lt;&gt;"",Planner!O40&lt;&gt;"",Planner!N41&lt;&gt;"",Planner!M40&lt;&gt;""),"M",IF(AND(Planner!N39&lt;&gt;"",Planner!N41&lt;&gt;"",Planner!M40="",Planner!O40=""),"CL",IF(AND(Planner!M40&lt;&gt;"",Planner!O40&lt;&gt;"",Planner!N39="",Planner!N41=""),"RW",IF((SUM(IF(Planner!N39="",1,0),(IF(Planner!O40="",1,0)),(IF(Planner!N41="",1,0)),(IF(Planner!M40="",1,0))))&gt;2,"E",(IF(Planner!N39="","T","")&amp;(IF(Planner!N41="","B",""))&amp;(IF(Planner!M40="","L",""))&amp;(IF(Planner!O40="","R","")))))))))</f>
        <v/>
      </c>
      <c r="BY47" s="94" t="str">
        <f>IF(Planner!O40="","",IF(AND(Planner!O39="",Planner!O41="",Planner!N40="",Planner!P40=""),"S",IF(AND(Planner!O39&lt;&gt;"",Planner!P40&lt;&gt;"",Planner!O41&lt;&gt;"",Planner!N40&lt;&gt;""),"M",IF(AND(Planner!O39&lt;&gt;"",Planner!O41&lt;&gt;"",Planner!N40="",Planner!P40=""),"CL",IF(AND(Planner!N40&lt;&gt;"",Planner!P40&lt;&gt;"",Planner!O39="",Planner!O41=""),"RW",IF((SUM(IF(Planner!O39="",1,0),(IF(Planner!P40="",1,0)),(IF(Planner!O41="",1,0)),(IF(Planner!N40="",1,0))))&gt;2,"E",(IF(Planner!O39="","T","")&amp;(IF(Planner!O41="","B",""))&amp;(IF(Planner!N40="","L",""))&amp;(IF(Planner!P40="","R","")))))))))</f>
        <v/>
      </c>
      <c r="BZ47" s="94" t="str">
        <f>IF(Planner!P40="","",IF(AND(Planner!P39="",Planner!P41="",Planner!O40="",Planner!Q40=""),"S",IF(AND(Planner!P39&lt;&gt;"",Planner!Q40&lt;&gt;"",Planner!P41&lt;&gt;"",Planner!O40&lt;&gt;""),"M",IF(AND(Planner!P39&lt;&gt;"",Planner!P41&lt;&gt;"",Planner!O40="",Planner!Q40=""),"CL",IF(AND(Planner!O40&lt;&gt;"",Planner!Q40&lt;&gt;"",Planner!P39="",Planner!P41=""),"RW",IF((SUM(IF(Planner!P39="",1,0),(IF(Planner!Q40="",1,0)),(IF(Planner!P41="",1,0)),(IF(Planner!O40="",1,0))))&gt;2,"E",(IF(Planner!P39="","T","")&amp;(IF(Planner!P41="","B",""))&amp;(IF(Planner!O40="","L",""))&amp;(IF(Planner!Q40="","R","")))))))))</f>
        <v/>
      </c>
      <c r="CA47" s="94" t="str">
        <f>IF(Planner!Q40="","",IF(AND(Planner!Q39="",Planner!Q41="",Planner!P40="",Planner!R40=""),"S",IF(AND(Planner!Q39&lt;&gt;"",Planner!R40&lt;&gt;"",Planner!Q41&lt;&gt;"",Planner!P40&lt;&gt;""),"M",IF(AND(Planner!Q39&lt;&gt;"",Planner!Q41&lt;&gt;"",Planner!P40="",Planner!R40=""),"CL",IF(AND(Planner!P40&lt;&gt;"",Planner!R40&lt;&gt;"",Planner!Q39="",Planner!Q41=""),"RW",IF((SUM(IF(Planner!Q39="",1,0),(IF(Planner!R40="",1,0)),(IF(Planner!Q41="",1,0)),(IF(Planner!P40="",1,0))))&gt;2,"E",(IF(Planner!Q39="","T","")&amp;(IF(Planner!Q41="","B",""))&amp;(IF(Planner!P40="","L",""))&amp;(IF(Planner!R40="","R","")))))))))</f>
        <v/>
      </c>
      <c r="CB47" s="94" t="str">
        <f>IF(Planner!R40="","",IF(AND(Planner!R39="",Planner!R41="",Planner!Q40="",Planner!S40=""),"S",IF(AND(Planner!R39&lt;&gt;"",Planner!S40&lt;&gt;"",Planner!R41&lt;&gt;"",Planner!Q40&lt;&gt;""),"M",IF(AND(Planner!R39&lt;&gt;"",Planner!R41&lt;&gt;"",Planner!Q40="",Planner!S40=""),"CL",IF(AND(Planner!Q40&lt;&gt;"",Planner!S40&lt;&gt;"",Planner!R39="",Planner!R41=""),"RW",IF((SUM(IF(Planner!R39="",1,0),(IF(Planner!S40="",1,0)),(IF(Planner!R41="",1,0)),(IF(Planner!Q40="",1,0))))&gt;2,"E",(IF(Planner!R39="","T","")&amp;(IF(Planner!R41="","B",""))&amp;(IF(Planner!Q40="","L",""))&amp;(IF(Planner!S40="","R","")))))))))</f>
        <v/>
      </c>
      <c r="CC47" s="94" t="str">
        <f>IF(Planner!S40="","",IF(AND(Planner!S39="",Planner!S41="",Planner!R40="",Planner!T40=""),"S",IF(AND(Planner!S39&lt;&gt;"",Planner!T40&lt;&gt;"",Planner!S41&lt;&gt;"",Planner!R40&lt;&gt;""),"M",IF(AND(Planner!S39&lt;&gt;"",Planner!S41&lt;&gt;"",Planner!R40="",Planner!T40=""),"CL",IF(AND(Planner!R40&lt;&gt;"",Planner!T40&lt;&gt;"",Planner!S39="",Planner!S41=""),"RW",IF((SUM(IF(Planner!S39="",1,0),(IF(Planner!T40="",1,0)),(IF(Planner!S41="",1,0)),(IF(Planner!R40="",1,0))))&gt;2,"E",(IF(Planner!S39="","T","")&amp;(IF(Planner!S41="","B",""))&amp;(IF(Planner!R40="","L",""))&amp;(IF(Planner!T40="","R","")))))))))</f>
        <v/>
      </c>
      <c r="CD47" s="94" t="str">
        <f>IF(Planner!T40="","",IF(AND(Planner!T39="",Planner!T41="",Planner!S40="",Planner!U40=""),"S",IF(AND(Planner!T39&lt;&gt;"",Planner!U40&lt;&gt;"",Planner!T41&lt;&gt;"",Planner!S40&lt;&gt;""),"M",IF(AND(Planner!T39&lt;&gt;"",Planner!T41&lt;&gt;"",Planner!S40="",Planner!U40=""),"CL",IF(AND(Planner!S40&lt;&gt;"",Planner!U40&lt;&gt;"",Planner!T39="",Planner!T41=""),"RW",IF((SUM(IF(Planner!T39="",1,0),(IF(Planner!U40="",1,0)),(IF(Planner!T41="",1,0)),(IF(Planner!S40="",1,0))))&gt;2,"E",(IF(Planner!T39="","T","")&amp;(IF(Planner!T41="","B",""))&amp;(IF(Planner!S40="","L",""))&amp;(IF(Planner!U40="","R","")))))))))</f>
        <v/>
      </c>
      <c r="CE47" s="94" t="str">
        <f>IF(Planner!U40="","",IF(AND(Planner!U39="",Planner!U41="",Planner!T40="",Planner!V40=""),"S",IF(AND(Planner!U39&lt;&gt;"",Planner!V40&lt;&gt;"",Planner!U41&lt;&gt;"",Planner!T40&lt;&gt;""),"M",IF(AND(Planner!U39&lt;&gt;"",Planner!U41&lt;&gt;"",Planner!T40="",Planner!V40=""),"CL",IF(AND(Planner!T40&lt;&gt;"",Planner!V40&lt;&gt;"",Planner!U39="",Planner!U41=""),"RW",IF((SUM(IF(Planner!U39="",1,0),(IF(Planner!V40="",1,0)),(IF(Planner!U41="",1,0)),(IF(Planner!T40="",1,0))))&gt;2,"E",(IF(Planner!U39="","T","")&amp;(IF(Planner!U41="","B",""))&amp;(IF(Planner!T40="","L",""))&amp;(IF(Planner!V40="","R","")))))))))</f>
        <v/>
      </c>
      <c r="CF47" s="94" t="str">
        <f>IF(Planner!V40="","",IF(AND(Planner!V39="",Planner!V41="",Planner!U40="",Planner!W40=""),"S",IF(AND(Planner!V39&lt;&gt;"",Planner!W40&lt;&gt;"",Planner!V41&lt;&gt;"",Planner!U40&lt;&gt;""),"M",IF(AND(Planner!V39&lt;&gt;"",Planner!V41&lt;&gt;"",Planner!U40="",Planner!W40=""),"CL",IF(AND(Planner!U40&lt;&gt;"",Planner!W40&lt;&gt;"",Planner!V39="",Planner!V41=""),"RW",IF((SUM(IF(Planner!V39="",1,0),(IF(Planner!W40="",1,0)),(IF(Planner!V41="",1,0)),(IF(Planner!U40="",1,0))))&gt;2,"E",(IF(Planner!V39="","T","")&amp;(IF(Planner!V41="","B",""))&amp;(IF(Planner!U40="","L",""))&amp;(IF(Planner!W40="","R","")))))))))</f>
        <v/>
      </c>
      <c r="CG47" s="94" t="str">
        <f>IF(Planner!W40="","",IF(AND(Planner!W39="",Planner!W41="",Planner!V40="",Planner!X40=""),"S",IF(AND(Planner!W39&lt;&gt;"",Planner!X40&lt;&gt;"",Planner!W41&lt;&gt;"",Planner!V40&lt;&gt;""),"M",IF(AND(Planner!W39&lt;&gt;"",Planner!W41&lt;&gt;"",Planner!V40="",Planner!X40=""),"CL",IF(AND(Planner!V40&lt;&gt;"",Planner!X40&lt;&gt;"",Planner!W39="",Planner!W41=""),"RW",IF((SUM(IF(Planner!W39="",1,0),(IF(Planner!X40="",1,0)),(IF(Planner!W41="",1,0)),(IF(Planner!V40="",1,0))))&gt;2,"E",(IF(Planner!W39="","T","")&amp;(IF(Planner!W41="","B",""))&amp;(IF(Planner!V40="","L",""))&amp;(IF(Planner!X40="","R","")))))))))</f>
        <v/>
      </c>
      <c r="CH47" s="94" t="str">
        <f>IF(Planner!X40="","",IF(AND(Planner!X39="",Planner!X41="",Planner!W40="",Planner!Y40=""),"S",IF(AND(Planner!X39&lt;&gt;"",Planner!Y40&lt;&gt;"",Planner!X41&lt;&gt;"",Planner!W40&lt;&gt;""),"M",IF(AND(Planner!X39&lt;&gt;"",Planner!X41&lt;&gt;"",Planner!W40="",Planner!Y40=""),"CL",IF(AND(Planner!W40&lt;&gt;"",Planner!Y40&lt;&gt;"",Planner!X39="",Planner!X41=""),"RW",IF((SUM(IF(Planner!X39="",1,0),(IF(Planner!Y40="",1,0)),(IF(Planner!X41="",1,0)),(IF(Planner!W40="",1,0))))&gt;2,"E",(IF(Planner!X39="","T","")&amp;(IF(Planner!X41="","B",""))&amp;(IF(Planner!W40="","L",""))&amp;(IF(Planner!Y40="","R","")))))))))</f>
        <v/>
      </c>
      <c r="CI47" s="94" t="str">
        <f>IF(Planner!Y40="","",IF(AND(Planner!Y39="",Planner!Y41="",Planner!X40="",Planner!Z40=""),"S",IF(AND(Planner!Y39&lt;&gt;"",Planner!Z40&lt;&gt;"",Planner!Y41&lt;&gt;"",Planner!X40&lt;&gt;""),"M",IF(AND(Planner!Y39&lt;&gt;"",Planner!Y41&lt;&gt;"",Planner!X40="",Planner!Z40=""),"CL",IF(AND(Planner!X40&lt;&gt;"",Planner!Z40&lt;&gt;"",Planner!Y39="",Planner!Y41=""),"RW",IF((SUM(IF(Planner!Y39="",1,0),(IF(Planner!Z40="",1,0)),(IF(Planner!Y41="",1,0)),(IF(Planner!X40="",1,0))))&gt;2,"E",(IF(Planner!Y39="","T","")&amp;(IF(Planner!Y41="","B",""))&amp;(IF(Planner!X40="","L",""))&amp;(IF(Planner!Z40="","R","")))))))))</f>
        <v/>
      </c>
      <c r="CJ47" s="94" t="str">
        <f>IF(Planner!Z40="","",IF(AND(Planner!Z39="",Planner!Z41="",Planner!Y40="",Planner!AA40=""),"S",IF(AND(Planner!Z39&lt;&gt;"",Planner!AA40&lt;&gt;"",Planner!Z41&lt;&gt;"",Planner!Y40&lt;&gt;""),"M",IF(AND(Planner!Z39&lt;&gt;"",Planner!Z41&lt;&gt;"",Planner!Y40="",Planner!AA40=""),"CL",IF(AND(Planner!Y40&lt;&gt;"",Planner!AA40&lt;&gt;"",Planner!Z39="",Planner!Z41=""),"RW",IF((SUM(IF(Planner!Z39="",1,0),(IF(Planner!AA40="",1,0)),(IF(Planner!Z41="",1,0)),(IF(Planner!Y40="",1,0))))&gt;2,"E",(IF(Planner!Z39="","T","")&amp;(IF(Planner!Z41="","B",""))&amp;(IF(Planner!Y40="","L",""))&amp;(IF(Planner!AA40="","R","")))))))))</f>
        <v/>
      </c>
      <c r="CK47" s="94" t="str">
        <f>IF(Planner!AA40="","",IF(AND(Planner!AA39="",Planner!AA41="",Planner!Z40="",Planner!AB40=""),"S",IF(AND(Planner!AA39&lt;&gt;"",Planner!AB40&lt;&gt;"",Planner!AA41&lt;&gt;"",Planner!Z40&lt;&gt;""),"M",IF(AND(Planner!AA39&lt;&gt;"",Planner!AA41&lt;&gt;"",Planner!Z40="",Planner!AB40=""),"CL",IF(AND(Planner!Z40&lt;&gt;"",Planner!AB40&lt;&gt;"",Planner!AA39="",Planner!AA41=""),"RW",IF((SUM(IF(Planner!AA39="",1,0),(IF(Planner!AB40="",1,0)),(IF(Planner!AA41="",1,0)),(IF(Planner!Z40="",1,0))))&gt;2,"E",(IF(Planner!AA39="","T","")&amp;(IF(Planner!AA41="","B",""))&amp;(IF(Planner!Z40="","L",""))&amp;(IF(Planner!AB40="","R","")))))))))</f>
        <v/>
      </c>
      <c r="CL47" s="94" t="str">
        <f>IF(Planner!AB40="","",IF(AND(Planner!AB39="",Planner!AB41="",Planner!AA40="",Planner!AC40=""),"S",IF(AND(Planner!AB39&lt;&gt;"",Planner!AC40&lt;&gt;"",Planner!AB41&lt;&gt;"",Planner!AA40&lt;&gt;""),"M",IF(AND(Planner!AB39&lt;&gt;"",Planner!AB41&lt;&gt;"",Planner!AA40="",Planner!AC40=""),"CL",IF(AND(Planner!AA40&lt;&gt;"",Planner!AC40&lt;&gt;"",Planner!AB39="",Planner!AB41=""),"RW",IF((SUM(IF(Planner!AB39="",1,0),(IF(Planner!AC40="",1,0)),(IF(Planner!AB41="",1,0)),(IF(Planner!AA40="",1,0))))&gt;2,"E",(IF(Planner!AB39="","T","")&amp;(IF(Planner!AB41="","B",""))&amp;(IF(Planner!AA40="","L",""))&amp;(IF(Planner!AC40="","R","")))))))))</f>
        <v/>
      </c>
      <c r="CM47" s="94" t="str">
        <f>IF(Planner!AC40="","",IF(AND(Planner!AC39="",Planner!AC41="",Planner!AB40="",Planner!AD40=""),"S",IF(AND(Planner!AC39&lt;&gt;"",Planner!AD40&lt;&gt;"",Planner!AC41&lt;&gt;"",Planner!AB40&lt;&gt;""),"M",IF(AND(Planner!AC39&lt;&gt;"",Planner!AC41&lt;&gt;"",Planner!AB40="",Planner!AD40=""),"CL",IF(AND(Planner!AB40&lt;&gt;"",Planner!AD40&lt;&gt;"",Planner!AC39="",Planner!AC41=""),"RW",IF((SUM(IF(Planner!AC39="",1,0),(IF(Planner!AD40="",1,0)),(IF(Planner!AC41="",1,0)),(IF(Planner!AB40="",1,0))))&gt;2,"E",(IF(Planner!AC39="","T","")&amp;(IF(Planner!AC41="","B",""))&amp;(IF(Planner!AB40="","L",""))&amp;(IF(Planner!AD40="","R","")))))))))</f>
        <v/>
      </c>
      <c r="CN47" s="94" t="str">
        <f>IF(Planner!AD40="","",IF(AND(Planner!AD39="",Planner!AD41="",Planner!AC40="",Planner!AE40=""),"S",IF(AND(Planner!AD39&lt;&gt;"",Planner!AE40&lt;&gt;"",Planner!AD41&lt;&gt;"",Planner!AC40&lt;&gt;""),"M",IF(AND(Planner!AD39&lt;&gt;"",Planner!AD41&lt;&gt;"",Planner!AC40="",Planner!AE40=""),"CL",IF(AND(Planner!AC40&lt;&gt;"",Planner!AE40&lt;&gt;"",Planner!AD39="",Planner!AD41=""),"RW",IF((SUM(IF(Planner!AD39="",1,0),(IF(Planner!AE40="",1,0)),(IF(Planner!AD41="",1,0)),(IF(Planner!AC40="",1,0))))&gt;2,"E",(IF(Planner!AD39="","T","")&amp;(IF(Planner!AD41="","B",""))&amp;(IF(Planner!AC40="","L",""))&amp;(IF(Planner!AE40="","R","")))))))))</f>
        <v/>
      </c>
      <c r="CO47" s="94" t="str">
        <f>IF(Planner!AE40="","",IF(AND(Planner!AE39="",Planner!AE41="",Planner!AD40="",Planner!AF40=""),"S",IF(AND(Planner!AE39&lt;&gt;"",Planner!AF40&lt;&gt;"",Planner!AE41&lt;&gt;"",Planner!AD40&lt;&gt;""),"M",IF(AND(Planner!AE39&lt;&gt;"",Planner!AE41&lt;&gt;"",Planner!AD40="",Planner!AF40=""),"CL",IF(AND(Planner!AD40&lt;&gt;"",Planner!AF40&lt;&gt;"",Planner!AE39="",Planner!AE41=""),"RW",IF((SUM(IF(Planner!AE39="",1,0),(IF(Planner!AF40="",1,0)),(IF(Planner!AE41="",1,0)),(IF(Planner!AD40="",1,0))))&gt;2,"E",(IF(Planner!AE39="","T","")&amp;(IF(Planner!AE41="","B",""))&amp;(IF(Planner!AD40="","L",""))&amp;(IF(Planner!AF40="","R","")))))))))</f>
        <v/>
      </c>
      <c r="CP47" s="94" t="str">
        <f>IF(Planner!AF40="","",IF(AND(Planner!AF39="",Planner!AF41="",Planner!AE40="",Planner!AG40=""),"S",IF(AND(Planner!AF39&lt;&gt;"",Planner!AG40&lt;&gt;"",Planner!AF41&lt;&gt;"",Planner!AE40&lt;&gt;""),"M",IF(AND(Planner!AF39&lt;&gt;"",Planner!AF41&lt;&gt;"",Planner!AE40="",Planner!AG40=""),"CL",IF(AND(Planner!AE40&lt;&gt;"",Planner!AG40&lt;&gt;"",Planner!AF39="",Planner!AF41=""),"RW",IF((SUM(IF(Planner!AF39="",1,0),(IF(Planner!AG40="",1,0)),(IF(Planner!AF41="",1,0)),(IF(Planner!AE40="",1,0))))&gt;2,"E",(IF(Planner!AF39="","T","")&amp;(IF(Planner!AF41="","B",""))&amp;(IF(Planner!AE40="","L",""))&amp;(IF(Planner!AG40="","R","")))))))))</f>
        <v/>
      </c>
      <c r="CQ47" s="94" t="str">
        <f>IF(Planner!AG40="","",IF(AND(Planner!AG39="",Planner!AG41="",Planner!AF40="",Planner!AH40=""),"S",IF(AND(Planner!AG39&lt;&gt;"",Planner!AH40&lt;&gt;"",Planner!AG41&lt;&gt;"",Planner!AF40&lt;&gt;""),"M",IF(AND(Planner!AG39&lt;&gt;"",Planner!AG41&lt;&gt;"",Planner!AF40="",Planner!AH40=""),"CL",IF(AND(Planner!AF40&lt;&gt;"",Planner!AH40&lt;&gt;"",Planner!AG39="",Planner!AG41=""),"RW",IF((SUM(IF(Planner!AG39="",1,0),(IF(Planner!AH40="",1,0)),(IF(Planner!AG41="",1,0)),(IF(Planner!AF40="",1,0))))&gt;2,"E",(IF(Planner!AG39="","T","")&amp;(IF(Planner!AG41="","B",""))&amp;(IF(Planner!AF40="","L",""))&amp;(IF(Planner!AH40="","R","")))))))))</f>
        <v/>
      </c>
      <c r="CR47" s="94" t="str">
        <f>IF(Planner!AH40="","",IF(AND(Planner!AH39="",Planner!AH41="",Planner!AG40="",Planner!AI40=""),"S",IF(AND(Planner!AH39&lt;&gt;"",Planner!AI40&lt;&gt;"",Planner!AH41&lt;&gt;"",Planner!AG40&lt;&gt;""),"M",IF(AND(Planner!AH39&lt;&gt;"",Planner!AH41&lt;&gt;"",Planner!AG40="",Planner!AI40=""),"CL",IF(AND(Planner!AG40&lt;&gt;"",Planner!AI40&lt;&gt;"",Planner!AH39="",Planner!AH41=""),"RW",IF((SUM(IF(Planner!AH39="",1,0),(IF(Planner!AI40="",1,0)),(IF(Planner!AH41="",1,0)),(IF(Planner!AG40="",1,0))))&gt;2,"E",(IF(Planner!AH39="","T","")&amp;(IF(Planner!AH41="","B",""))&amp;(IF(Planner!AG40="","L",""))&amp;(IF(Planner!AI40="","R","")))))))))</f>
        <v/>
      </c>
      <c r="CS47" s="94" t="str">
        <f>IF(Planner!AI40="","",IF(AND(Planner!AI39="",Planner!AI41="",Planner!AH40="",Planner!AJ40=""),"S",IF(AND(Planner!AI39&lt;&gt;"",Planner!AJ40&lt;&gt;"",Planner!AI41&lt;&gt;"",Planner!AH40&lt;&gt;""),"M",IF(AND(Planner!AI39&lt;&gt;"",Planner!AI41&lt;&gt;"",Planner!AH40="",Planner!AJ40=""),"CL",IF(AND(Planner!AH40&lt;&gt;"",Planner!AJ40&lt;&gt;"",Planner!AI39="",Planner!AI41=""),"RW",IF((SUM(IF(Planner!AI39="",1,0),(IF(Planner!AJ40="",1,0)),(IF(Planner!AI41="",1,0)),(IF(Planner!AH40="",1,0))))&gt;2,"E",(IF(Planner!AI39="","T","")&amp;(IF(Planner!AI41="","B",""))&amp;(IF(Planner!AH40="","L",""))&amp;(IF(Planner!AJ40="","R","")))))))))</f>
        <v/>
      </c>
      <c r="CT47" s="94" t="str">
        <f>IF(Planner!AJ40="","",IF(AND(Planner!AJ39="",Planner!AJ41="",Planner!AI40="",Planner!AK40=""),"S",IF(AND(Planner!AJ39&lt;&gt;"",Planner!AK40&lt;&gt;"",Planner!AJ41&lt;&gt;"",Planner!AI40&lt;&gt;""),"M",IF(AND(Planner!AJ39&lt;&gt;"",Planner!AJ41&lt;&gt;"",Planner!AI40="",Planner!AK40=""),"CL",IF(AND(Planner!AI40&lt;&gt;"",Planner!AK40&lt;&gt;"",Planner!AJ39="",Planner!AJ41=""),"RW",IF((SUM(IF(Planner!AJ39="",1,0),(IF(Planner!AK40="",1,0)),(IF(Planner!AJ41="",1,0)),(IF(Planner!AI40="",1,0))))&gt;2,"E",(IF(Planner!AJ39="","T","")&amp;(IF(Planner!AJ41="","B",""))&amp;(IF(Planner!AI40="","L",""))&amp;(IF(Planner!AK40="","R","")))))))))</f>
        <v/>
      </c>
      <c r="CU47" s="94" t="str">
        <f>IF(Planner!AK40="","",IF(AND(Planner!AK39="",Planner!AK41="",Planner!AJ40="",Planner!AL40=""),"S",IF(AND(Planner!AK39&lt;&gt;"",Planner!AL40&lt;&gt;"",Planner!AK41&lt;&gt;"",Planner!AJ40&lt;&gt;""),"M",IF(AND(Planner!AK39&lt;&gt;"",Planner!AK41&lt;&gt;"",Planner!AJ40="",Planner!AL40=""),"CL",IF(AND(Planner!AJ40&lt;&gt;"",Planner!AL40&lt;&gt;"",Planner!AK39="",Planner!AK41=""),"RW",IF((SUM(IF(Planner!AK39="",1,0),(IF(Planner!AL40="",1,0)),(IF(Planner!AK41="",1,0)),(IF(Planner!AJ40="",1,0))))&gt;2,"E",(IF(Planner!AK39="","T","")&amp;(IF(Planner!AK41="","B",""))&amp;(IF(Planner!AJ40="","L",""))&amp;(IF(Planner!AL40="","R","")))))))))</f>
        <v/>
      </c>
      <c r="CV47" s="94" t="str">
        <f>IF(Planner!AL40="","",IF(AND(Planner!AL39="",Planner!AL41="",Planner!AK40="",Planner!AM40=""),"S",IF(AND(Planner!AL39&lt;&gt;"",Planner!AM40&lt;&gt;"",Planner!AL41&lt;&gt;"",Planner!AK40&lt;&gt;""),"M",IF(AND(Planner!AL39&lt;&gt;"",Planner!AL41&lt;&gt;"",Planner!AK40="",Planner!AM40=""),"CL",IF(AND(Planner!AK40&lt;&gt;"",Planner!AM40&lt;&gt;"",Planner!AL39="",Planner!AL41=""),"RW",IF((SUM(IF(Planner!AL39="",1,0),(IF(Planner!AM40="",1,0)),(IF(Planner!AL41="",1,0)),(IF(Planner!AK40="",1,0))))&gt;2,"E",(IF(Planner!AL39="","T","")&amp;(IF(Planner!AL41="","B",""))&amp;(IF(Planner!AK40="","L",""))&amp;(IF(Planner!AM40="","R","")))))))))</f>
        <v/>
      </c>
      <c r="CW47" s="94" t="str">
        <f>IF(Planner!AM40="","",IF(AND(Planner!AM39="",Planner!AM41="",Planner!AL40="",Planner!AN40=""),"S",IF(AND(Planner!AM39&lt;&gt;"",Planner!AN40&lt;&gt;"",Planner!AM41&lt;&gt;"",Planner!AL40&lt;&gt;""),"M",IF(AND(Planner!AM39&lt;&gt;"",Planner!AM41&lt;&gt;"",Planner!AL40="",Planner!AN40=""),"CL",IF(AND(Planner!AL40&lt;&gt;"",Planner!AN40&lt;&gt;"",Planner!AM39="",Planner!AM41=""),"RW",IF((SUM(IF(Planner!AM39="",1,0),(IF(Planner!AN40="",1,0)),(IF(Planner!AM41="",1,0)),(IF(Planner!AL40="",1,0))))&gt;2,"E",(IF(Planner!AM39="","T","")&amp;(IF(Planner!AM41="","B",""))&amp;(IF(Planner!AL40="","L",""))&amp;(IF(Planner!AN40="","R","")))))))))</f>
        <v/>
      </c>
      <c r="CX47" s="94" t="str">
        <f>IF(Planner!AN40="","",IF(AND(Planner!AN39="",Planner!AN41="",Planner!AM40="",Planner!AO40=""),"S",IF(AND(Planner!AN39&lt;&gt;"",Planner!AO40&lt;&gt;"",Planner!AN41&lt;&gt;"",Planner!AM40&lt;&gt;""),"M",IF(AND(Planner!AN39&lt;&gt;"",Planner!AN41&lt;&gt;"",Planner!AM40="",Planner!AO40=""),"CL",IF(AND(Planner!AM40&lt;&gt;"",Planner!AO40&lt;&gt;"",Planner!AN39="",Planner!AN41=""),"RW",IF((SUM(IF(Planner!AN39="",1,0),(IF(Planner!AO40="",1,0)),(IF(Planner!AN41="",1,0)),(IF(Planner!AM40="",1,0))))&gt;2,"E",(IF(Planner!AN39="","T","")&amp;(IF(Planner!AN41="","B",""))&amp;(IF(Planner!AM40="","L",""))&amp;(IF(Planner!AO40="","R","")))))))))</f>
        <v/>
      </c>
      <c r="CY47" s="94" t="str">
        <f>IF(Planner!AO40="","",IF(AND(Planner!AO39="",Planner!AO41="",Planner!AN40="",Planner!AP40=""),"S",IF(AND(Planner!AO39&lt;&gt;"",Planner!AP40&lt;&gt;"",Planner!AO41&lt;&gt;"",Planner!AN40&lt;&gt;""),"M",IF(AND(Planner!AO39&lt;&gt;"",Planner!AO41&lt;&gt;"",Planner!AN40="",Planner!AP40=""),"CL",IF(AND(Planner!AN40&lt;&gt;"",Planner!AP40&lt;&gt;"",Planner!AO39="",Planner!AO41=""),"RW",IF((SUM(IF(Planner!AO39="",1,0),(IF(Planner!AP40="",1,0)),(IF(Planner!AO41="",1,0)),(IF(Planner!AN40="",1,0))))&gt;2,"E",(IF(Planner!AO39="","T","")&amp;(IF(Planner!AO41="","B",""))&amp;(IF(Planner!AN40="","L",""))&amp;(IF(Planner!AP40="","R","")))))))))</f>
        <v/>
      </c>
      <c r="CZ47" s="94" t="str">
        <f>IF(Planner!AP40="","",IF(AND(Planner!AP39="",Planner!AP41="",Planner!AO40="",Planner!AQ40=""),"S",IF(AND(Planner!AP39&lt;&gt;"",Planner!AQ40&lt;&gt;"",Planner!AP41&lt;&gt;"",Planner!AO40&lt;&gt;""),"M",IF(AND(Planner!AP39&lt;&gt;"",Planner!AP41&lt;&gt;"",Planner!AO40="",Planner!AQ40=""),"CL",IF(AND(Planner!AO40&lt;&gt;"",Planner!AQ40&lt;&gt;"",Planner!AP39="",Planner!AP41=""),"RW",IF((SUM(IF(Planner!AP39="",1,0),(IF(Planner!AQ40="",1,0)),(IF(Planner!AP41="",1,0)),(IF(Planner!AO40="",1,0))))&gt;2,"E",(IF(Planner!AP39="","T","")&amp;(IF(Planner!AP41="","B",""))&amp;(IF(Planner!AO40="","L",""))&amp;(IF(Planner!AQ40="","R","")))))))))</f>
        <v/>
      </c>
      <c r="DA47" s="94" t="str">
        <f>IF(Planner!AQ40="","",IF(AND(Planner!AQ39="",Planner!AQ41="",Planner!AP40="",Planner!AR40=""),"S",IF(AND(Planner!AQ39&lt;&gt;"",Planner!AR40&lt;&gt;"",Planner!AQ41&lt;&gt;"",Planner!AP40&lt;&gt;""),"M",IF(AND(Planner!AQ39&lt;&gt;"",Planner!AQ41&lt;&gt;"",Planner!AP40="",Planner!AR40=""),"CL",IF(AND(Planner!AP40&lt;&gt;"",Planner!AR40&lt;&gt;"",Planner!AQ39="",Planner!AQ41=""),"RW",IF((SUM(IF(Planner!AQ39="",1,0),(IF(Planner!AR40="",1,0)),(IF(Planner!AQ41="",1,0)),(IF(Planner!AP40="",1,0))))&gt;2,"E",(IF(Planner!AQ39="","T","")&amp;(IF(Planner!AQ41="","B",""))&amp;(IF(Planner!AP40="","L",""))&amp;(IF(Planner!AR40="","R","")))))))))</f>
        <v/>
      </c>
      <c r="DB47" s="94" t="str">
        <f>IF(Planner!AR40="","",IF(AND(Planner!AR39="",Planner!AR41="",Planner!AQ40="",Planner!AS40=""),"S",IF(AND(Planner!AR39&lt;&gt;"",Planner!AS40&lt;&gt;"",Planner!AR41&lt;&gt;"",Planner!AQ40&lt;&gt;""),"M",IF(AND(Planner!AR39&lt;&gt;"",Planner!AR41&lt;&gt;"",Planner!AQ40="",Planner!AS40=""),"CL",IF(AND(Planner!AQ40&lt;&gt;"",Planner!AS40&lt;&gt;"",Planner!AR39="",Planner!AR41=""),"RW",IF((SUM(IF(Planner!AR39="",1,0),(IF(Planner!AS40="",1,0)),(IF(Planner!AR41="",1,0)),(IF(Planner!AQ40="",1,0))))&gt;2,"E",(IF(Planner!AR39="","T","")&amp;(IF(Planner!AR41="","B",""))&amp;(IF(Planner!AQ40="","L",""))&amp;(IF(Planner!AS40="","R","")))))))))</f>
        <v/>
      </c>
      <c r="DC47" s="94" t="str">
        <f>IF(Planner!AS40="","",IF(AND(Planner!AS39="",Planner!AS41="",Planner!AR40="",Planner!AT40=""),"S",IF(AND(Planner!AS39&lt;&gt;"",Planner!AT40&lt;&gt;"",Planner!AS41&lt;&gt;"",Planner!AR40&lt;&gt;""),"M",IF(AND(Planner!AS39&lt;&gt;"",Planner!AS41&lt;&gt;"",Planner!AR40="",Planner!AT40=""),"CL",IF(AND(Planner!AR40&lt;&gt;"",Planner!AT40&lt;&gt;"",Planner!AS39="",Planner!AS41=""),"RW",IF((SUM(IF(Planner!AS39="",1,0),(IF(Planner!AT40="",1,0)),(IF(Planner!AS41="",1,0)),(IF(Planner!AR40="",1,0))))&gt;2,"E",(IF(Planner!AS39="","T","")&amp;(IF(Planner!AS41="","B",""))&amp;(IF(Planner!AR40="","L",""))&amp;(IF(Planner!AT40="","R","")))))))))</f>
        <v/>
      </c>
      <c r="DD47" s="94" t="str">
        <f>IF(Planner!AT40="","",IF(AND(Planner!AT39="",Planner!AT41="",Planner!AS40="",Planner!AU40=""),"S",IF(AND(Planner!AT39&lt;&gt;"",Planner!AU40&lt;&gt;"",Planner!AT41&lt;&gt;"",Planner!AS40&lt;&gt;""),"M",IF(AND(Planner!AT39&lt;&gt;"",Planner!AT41&lt;&gt;"",Planner!AS40="",Planner!AU40=""),"CL",IF(AND(Planner!AS40&lt;&gt;"",Planner!AU40&lt;&gt;"",Planner!AT39="",Planner!AT41=""),"RW",IF((SUM(IF(Planner!AT39="",1,0),(IF(Planner!AU40="",1,0)),(IF(Planner!AT41="",1,0)),(IF(Planner!AS40="",1,0))))&gt;2,"E",(IF(Planner!AT39="","T","")&amp;(IF(Planner!AT41="","B",""))&amp;(IF(Planner!AS40="","L",""))&amp;(IF(Planner!AU40="","R","")))))))))</f>
        <v/>
      </c>
      <c r="DE47" s="94" t="str">
        <f>IF(Planner!AU40="","",IF(AND(Planner!AU39="",Planner!AU41="",Planner!AT40="",Planner!AV40=""),"S",IF(AND(Planner!AU39&lt;&gt;"",Planner!AV40&lt;&gt;"",Planner!AU41&lt;&gt;"",Planner!AT40&lt;&gt;""),"M",IF(AND(Planner!AU39&lt;&gt;"",Planner!AU41&lt;&gt;"",Planner!AT40="",Planner!AV40=""),"CL",IF(AND(Planner!AT40&lt;&gt;"",Planner!AV40&lt;&gt;"",Planner!AU39="",Planner!AU41=""),"RW",IF((SUM(IF(Planner!AU39="",1,0),(IF(Planner!AV40="",1,0)),(IF(Planner!AU41="",1,0)),(IF(Planner!AT40="",1,0))))&gt;2,"E",(IF(Planner!AU39="","T","")&amp;(IF(Planner!AU41="","B",""))&amp;(IF(Planner!AT40="","L",""))&amp;(IF(Planner!AV40="","R","")))))))))</f>
        <v/>
      </c>
      <c r="DF47" s="94" t="str">
        <f>IF(Planner!AV40="","",IF(AND(Planner!AV39="",Planner!AV41="",Planner!AU40="",Planner!AW40=""),"S",IF(AND(Planner!AV39&lt;&gt;"",Planner!AW40&lt;&gt;"",Planner!AV41&lt;&gt;"",Planner!AU40&lt;&gt;""),"M",IF(AND(Planner!AV39&lt;&gt;"",Planner!AV41&lt;&gt;"",Planner!AU40="",Planner!AW40=""),"CL",IF(AND(Planner!AU40&lt;&gt;"",Planner!AW40&lt;&gt;"",Planner!AV39="",Planner!AV41=""),"RW",IF((SUM(IF(Planner!AV39="",1,0),(IF(Planner!AW40="",1,0)),(IF(Planner!AV41="",1,0)),(IF(Planner!AU40="",1,0))))&gt;2,"E",(IF(Planner!AV39="","T","")&amp;(IF(Planner!AV41="","B",""))&amp;(IF(Planner!AU40="","L",""))&amp;(IF(Planner!AW40="","R","")))))))))</f>
        <v/>
      </c>
      <c r="DG47" s="94" t="str">
        <f>IF(Planner!AW40="","",IF(AND(Planner!AW39="",Planner!AW41="",Planner!AV40="",Planner!AX40=""),"S",IF(AND(Planner!AW39&lt;&gt;"",Planner!AX40&lt;&gt;"",Planner!AW41&lt;&gt;"",Planner!AV40&lt;&gt;""),"M",IF(AND(Planner!AW39&lt;&gt;"",Planner!AW41&lt;&gt;"",Planner!AV40="",Planner!AX40=""),"CL",IF(AND(Planner!AV40&lt;&gt;"",Planner!AX40&lt;&gt;"",Planner!AW39="",Planner!AW41=""),"RW",IF((SUM(IF(Planner!AW39="",1,0),(IF(Planner!AX40="",1,0)),(IF(Planner!AW41="",1,0)),(IF(Planner!AV40="",1,0))))&gt;2,"E",(IF(Planner!AW39="","T","")&amp;(IF(Planner!AW41="","B",""))&amp;(IF(Planner!AV40="","L",""))&amp;(IF(Planner!AX40="","R","")))))))))</f>
        <v/>
      </c>
      <c r="DH47" s="94" t="str">
        <f>IF(Planner!AX40="","",IF(AND(Planner!AX39="",Planner!AX41="",Planner!AW40="",Planner!AY40=""),"S",IF(AND(Planner!AX39&lt;&gt;"",Planner!AY40&lt;&gt;"",Planner!AX41&lt;&gt;"",Planner!AW40&lt;&gt;""),"M",IF(AND(Planner!AX39&lt;&gt;"",Planner!AX41&lt;&gt;"",Planner!AW40="",Planner!AY40=""),"CL",IF(AND(Planner!AW40&lt;&gt;"",Planner!AY40&lt;&gt;"",Planner!AX39="",Planner!AX41=""),"RW",IF((SUM(IF(Planner!AX39="",1,0),(IF(Planner!AY40="",1,0)),(IF(Planner!AX41="",1,0)),(IF(Planner!AW40="",1,0))))&gt;2,"E",(IF(Planner!AX39="","T","")&amp;(IF(Planner!AX41="","B",""))&amp;(IF(Planner!AW40="","L",""))&amp;(IF(Planner!AY40="","R","")))))))))</f>
        <v/>
      </c>
      <c r="DI47" s="94" t="str">
        <f>IF(Planner!AY40="","",IF(AND(Planner!AY39="",Planner!AY41="",Planner!AX40="",Planner!AZ40=""),"S",IF(AND(Planner!AY39&lt;&gt;"",Planner!AZ40&lt;&gt;"",Planner!AY41&lt;&gt;"",Planner!AX40&lt;&gt;""),"M",IF(AND(Planner!AY39&lt;&gt;"",Planner!AY41&lt;&gt;"",Planner!AX40="",Planner!AZ40=""),"CL",IF(AND(Planner!AX40&lt;&gt;"",Planner!AZ40&lt;&gt;"",Planner!AY39="",Planner!AY41=""),"RW",IF((SUM(IF(Planner!AY39="",1,0),(IF(Planner!AZ40="",1,0)),(IF(Planner!AY41="",1,0)),(IF(Planner!AX40="",1,0))))&gt;2,"E",(IF(Planner!AY39="","T","")&amp;(IF(Planner!AY41="","B",""))&amp;(IF(Planner!AX40="","L",""))&amp;(IF(Planner!AZ40="","R","")))))))))</f>
        <v/>
      </c>
      <c r="DK47" s="94" t="str">
        <f t="shared" si="52"/>
        <v/>
      </c>
      <c r="DL47" s="94" t="str">
        <f t="shared" si="53"/>
        <v/>
      </c>
      <c r="DM47" s="94" t="str">
        <f t="shared" si="54"/>
        <v/>
      </c>
      <c r="DN47" s="94" t="str">
        <f t="shared" si="55"/>
        <v/>
      </c>
      <c r="DO47" s="94" t="str">
        <f t="shared" si="56"/>
        <v/>
      </c>
      <c r="DP47" s="94" t="str">
        <f t="shared" si="57"/>
        <v/>
      </c>
      <c r="DQ47" s="94" t="str">
        <f t="shared" si="58"/>
        <v/>
      </c>
      <c r="DR47" s="94" t="str">
        <f t="shared" si="59"/>
        <v/>
      </c>
      <c r="DS47" s="94" t="str">
        <f t="shared" si="60"/>
        <v/>
      </c>
      <c r="DT47" s="94" t="str">
        <f t="shared" si="61"/>
        <v/>
      </c>
      <c r="DU47" s="94" t="str">
        <f t="shared" si="62"/>
        <v/>
      </c>
      <c r="DV47" s="94" t="str">
        <f t="shared" si="63"/>
        <v/>
      </c>
      <c r="DW47" s="94" t="str">
        <f t="shared" si="64"/>
        <v/>
      </c>
      <c r="DX47" s="94" t="str">
        <f t="shared" si="65"/>
        <v/>
      </c>
      <c r="DY47" s="94" t="str">
        <f t="shared" si="66"/>
        <v/>
      </c>
      <c r="DZ47" s="94" t="str">
        <f t="shared" si="67"/>
        <v/>
      </c>
      <c r="EA47" s="94" t="str">
        <f t="shared" si="68"/>
        <v/>
      </c>
      <c r="EB47" s="94" t="str">
        <f t="shared" si="69"/>
        <v/>
      </c>
      <c r="EC47" s="94" t="str">
        <f t="shared" si="70"/>
        <v/>
      </c>
      <c r="ED47" s="94" t="str">
        <f t="shared" si="71"/>
        <v/>
      </c>
      <c r="EE47" s="94" t="str">
        <f t="shared" si="72"/>
        <v/>
      </c>
      <c r="EF47" s="94" t="str">
        <f t="shared" si="73"/>
        <v/>
      </c>
      <c r="EG47" s="94" t="str">
        <f t="shared" si="74"/>
        <v/>
      </c>
      <c r="EH47" s="94" t="str">
        <f t="shared" si="75"/>
        <v/>
      </c>
      <c r="EI47" s="94" t="str">
        <f t="shared" si="76"/>
        <v/>
      </c>
      <c r="EJ47" s="94" t="str">
        <f t="shared" si="77"/>
        <v/>
      </c>
      <c r="EK47" s="94" t="str">
        <f t="shared" si="78"/>
        <v/>
      </c>
      <c r="EL47" s="94" t="str">
        <f t="shared" si="79"/>
        <v/>
      </c>
      <c r="EM47" s="94" t="str">
        <f t="shared" si="80"/>
        <v/>
      </c>
      <c r="EN47" s="94" t="str">
        <f t="shared" si="81"/>
        <v/>
      </c>
      <c r="EO47" s="94" t="str">
        <f t="shared" si="82"/>
        <v/>
      </c>
      <c r="EP47" s="94" t="str">
        <f t="shared" si="83"/>
        <v/>
      </c>
      <c r="EQ47" s="94" t="str">
        <f t="shared" si="84"/>
        <v/>
      </c>
      <c r="ER47" s="94" t="str">
        <f t="shared" si="85"/>
        <v/>
      </c>
      <c r="ES47" s="94" t="str">
        <f t="shared" si="86"/>
        <v/>
      </c>
      <c r="ET47" s="94" t="str">
        <f t="shared" si="87"/>
        <v/>
      </c>
      <c r="EU47" s="94" t="str">
        <f t="shared" si="88"/>
        <v/>
      </c>
      <c r="EV47" s="94" t="str">
        <f t="shared" si="89"/>
        <v/>
      </c>
      <c r="EW47" s="94" t="str">
        <f t="shared" si="90"/>
        <v/>
      </c>
      <c r="EX47" s="94" t="str">
        <f t="shared" si="91"/>
        <v/>
      </c>
      <c r="EY47" s="94" t="str">
        <f t="shared" si="92"/>
        <v/>
      </c>
      <c r="EZ47" s="94" t="str">
        <f t="shared" si="93"/>
        <v/>
      </c>
      <c r="FA47" s="94" t="str">
        <f t="shared" si="94"/>
        <v/>
      </c>
      <c r="FB47" s="94" t="str">
        <f t="shared" si="95"/>
        <v/>
      </c>
      <c r="FC47" s="94" t="str">
        <f t="shared" si="96"/>
        <v/>
      </c>
      <c r="FD47" s="94" t="str">
        <f t="shared" si="97"/>
        <v/>
      </c>
      <c r="FE47" s="94" t="str">
        <f t="shared" si="98"/>
        <v/>
      </c>
      <c r="FF47" s="94" t="str">
        <f t="shared" si="99"/>
        <v/>
      </c>
      <c r="FG47" s="94" t="str">
        <f t="shared" si="100"/>
        <v/>
      </c>
      <c r="FH47" s="94" t="str">
        <f t="shared" si="101"/>
        <v/>
      </c>
    </row>
    <row r="48" spans="2:164" x14ac:dyDescent="0.25">
      <c r="B48" s="94" t="str">
        <f t="shared" si="2"/>
        <v/>
      </c>
      <c r="C48" s="94" t="str">
        <f t="shared" si="3"/>
        <v/>
      </c>
      <c r="D48" s="94" t="str">
        <f t="shared" si="4"/>
        <v/>
      </c>
      <c r="E48" s="94" t="str">
        <f t="shared" si="5"/>
        <v/>
      </c>
      <c r="F48" s="94" t="str">
        <f t="shared" si="6"/>
        <v/>
      </c>
      <c r="G48" s="94" t="str">
        <f t="shared" si="7"/>
        <v/>
      </c>
      <c r="H48" s="94" t="str">
        <f t="shared" si="8"/>
        <v/>
      </c>
      <c r="I48" s="94" t="str">
        <f t="shared" si="9"/>
        <v/>
      </c>
      <c r="J48" s="94" t="str">
        <f t="shared" si="10"/>
        <v/>
      </c>
      <c r="K48" s="94" t="str">
        <f t="shared" si="11"/>
        <v/>
      </c>
      <c r="L48" s="94" t="str">
        <f t="shared" si="12"/>
        <v/>
      </c>
      <c r="M48" s="94" t="str">
        <f t="shared" si="13"/>
        <v/>
      </c>
      <c r="N48" s="94" t="str">
        <f t="shared" si="14"/>
        <v/>
      </c>
      <c r="O48" s="94" t="str">
        <f t="shared" si="15"/>
        <v/>
      </c>
      <c r="P48" s="94" t="str">
        <f t="shared" si="16"/>
        <v/>
      </c>
      <c r="Q48" s="94" t="str">
        <f t="shared" si="17"/>
        <v/>
      </c>
      <c r="R48" s="94" t="str">
        <f t="shared" si="18"/>
        <v/>
      </c>
      <c r="S48" s="94" t="str">
        <f t="shared" si="19"/>
        <v/>
      </c>
      <c r="T48" s="94" t="str">
        <f t="shared" si="20"/>
        <v/>
      </c>
      <c r="U48" s="94" t="str">
        <f t="shared" si="21"/>
        <v/>
      </c>
      <c r="V48" s="94" t="str">
        <f t="shared" si="22"/>
        <v/>
      </c>
      <c r="W48" s="94" t="str">
        <f t="shared" si="23"/>
        <v/>
      </c>
      <c r="X48" s="94" t="str">
        <f t="shared" si="24"/>
        <v/>
      </c>
      <c r="Y48" s="94" t="str">
        <f t="shared" si="25"/>
        <v/>
      </c>
      <c r="Z48" s="94" t="str">
        <f t="shared" si="26"/>
        <v/>
      </c>
      <c r="AA48" s="94" t="str">
        <f t="shared" si="27"/>
        <v/>
      </c>
      <c r="AB48" s="94" t="str">
        <f t="shared" si="28"/>
        <v/>
      </c>
      <c r="AC48" s="94" t="str">
        <f t="shared" si="29"/>
        <v/>
      </c>
      <c r="AD48" s="94" t="str">
        <f t="shared" si="30"/>
        <v/>
      </c>
      <c r="AE48" s="94" t="str">
        <f t="shared" si="31"/>
        <v/>
      </c>
      <c r="AF48" s="94" t="str">
        <f t="shared" si="32"/>
        <v/>
      </c>
      <c r="AG48" s="94" t="str">
        <f t="shared" si="33"/>
        <v/>
      </c>
      <c r="AH48" s="94" t="str">
        <f t="shared" si="34"/>
        <v/>
      </c>
      <c r="AI48" s="94" t="str">
        <f t="shared" si="35"/>
        <v/>
      </c>
      <c r="AJ48" s="94" t="str">
        <f t="shared" si="36"/>
        <v/>
      </c>
      <c r="AK48" s="94" t="str">
        <f t="shared" si="37"/>
        <v/>
      </c>
      <c r="AL48" s="94" t="str">
        <f t="shared" si="38"/>
        <v/>
      </c>
      <c r="AM48" s="94" t="str">
        <f t="shared" si="39"/>
        <v/>
      </c>
      <c r="AN48" s="94" t="str">
        <f t="shared" si="40"/>
        <v/>
      </c>
      <c r="AO48" s="94" t="str">
        <f t="shared" si="41"/>
        <v/>
      </c>
      <c r="AP48" s="94" t="str">
        <f t="shared" si="42"/>
        <v/>
      </c>
      <c r="AQ48" s="94" t="str">
        <f t="shared" si="43"/>
        <v/>
      </c>
      <c r="AR48" s="94" t="str">
        <f t="shared" si="44"/>
        <v/>
      </c>
      <c r="AS48" s="94" t="str">
        <f t="shared" si="45"/>
        <v/>
      </c>
      <c r="AT48" s="94" t="str">
        <f t="shared" si="46"/>
        <v/>
      </c>
      <c r="AU48" s="94" t="str">
        <f t="shared" si="47"/>
        <v/>
      </c>
      <c r="AV48" s="94" t="str">
        <f t="shared" si="48"/>
        <v/>
      </c>
      <c r="AW48" s="94" t="str">
        <f t="shared" si="49"/>
        <v/>
      </c>
      <c r="AX48" s="94" t="str">
        <f t="shared" si="50"/>
        <v/>
      </c>
      <c r="AY48" s="94" t="str">
        <f t="shared" si="51"/>
        <v/>
      </c>
      <c r="AZ48" s="1"/>
      <c r="BA48" s="1"/>
      <c r="BB48" s="1"/>
      <c r="BL48" s="94" t="str">
        <f>IF(Planner!B41="","",IF(AND(Planner!B40="",Planner!B42="",Planner!A41="",Planner!C41=""),"S",IF(AND(Planner!B40&lt;&gt;"",Planner!C41&lt;&gt;"",Planner!B42&lt;&gt;"",Planner!A41&lt;&gt;""),"M",IF(AND(Planner!B40&lt;&gt;"",Planner!B42&lt;&gt;"",Planner!A41="",Planner!C41=""),"CL",IF(AND(Planner!A41&lt;&gt;"",Planner!C41&lt;&gt;"",Planner!B40="",Planner!B42=""),"RW",IF((SUM(IF(Planner!B40="",1,0),(IF(Planner!C41="",1,0)),(IF(Planner!B42="",1,0)),(IF(Planner!A41="",1,0))))&gt;2,"E",(IF(Planner!B40="","T","")&amp;(IF(Planner!B42="","B",""))&amp;(IF(Planner!A41="","L",""))&amp;(IF(Planner!C41="","R","")))))))))</f>
        <v/>
      </c>
      <c r="BM48" s="94" t="str">
        <f>IF(Planner!C41="","",IF(AND(Planner!C40="",Planner!C42="",Planner!B41="",Planner!D41=""),"S",IF(AND(Planner!C40&lt;&gt;"",Planner!D41&lt;&gt;"",Planner!C42&lt;&gt;"",Planner!B41&lt;&gt;""),"M",IF(AND(Planner!C40&lt;&gt;"",Planner!C42&lt;&gt;"",Planner!B41="",Planner!D41=""),"CL",IF(AND(Planner!B41&lt;&gt;"",Planner!D41&lt;&gt;"",Planner!C40="",Planner!C42=""),"RW",IF((SUM(IF(Planner!C40="",1,0),(IF(Planner!D41="",1,0)),(IF(Planner!C42="",1,0)),(IF(Planner!B41="",1,0))))&gt;2,"E",(IF(Planner!C40="","T","")&amp;(IF(Planner!C42="","B",""))&amp;(IF(Planner!B41="","L",""))&amp;(IF(Planner!D41="","R","")))))))))</f>
        <v/>
      </c>
      <c r="BN48" s="94" t="str">
        <f>IF(Planner!D41="","",IF(AND(Planner!D40="",Planner!D42="",Planner!C41="",Planner!E41=""),"S",IF(AND(Planner!D40&lt;&gt;"",Planner!E41&lt;&gt;"",Planner!D42&lt;&gt;"",Planner!C41&lt;&gt;""),"M",IF(AND(Planner!D40&lt;&gt;"",Planner!D42&lt;&gt;"",Planner!C41="",Planner!E41=""),"CL",IF(AND(Planner!C41&lt;&gt;"",Planner!E41&lt;&gt;"",Planner!D40="",Planner!D42=""),"RW",IF((SUM(IF(Planner!D40="",1,0),(IF(Planner!E41="",1,0)),(IF(Planner!D42="",1,0)),(IF(Planner!C41="",1,0))))&gt;2,"E",(IF(Planner!D40="","T","")&amp;(IF(Planner!D42="","B",""))&amp;(IF(Planner!C41="","L",""))&amp;(IF(Planner!E41="","R","")))))))))</f>
        <v/>
      </c>
      <c r="BO48" s="94" t="str">
        <f>IF(Planner!E41="","",IF(AND(Planner!E40="",Planner!E42="",Planner!D41="",Planner!F41=""),"S",IF(AND(Planner!E40&lt;&gt;"",Planner!F41&lt;&gt;"",Planner!E42&lt;&gt;"",Planner!D41&lt;&gt;""),"M",IF(AND(Planner!E40&lt;&gt;"",Planner!E42&lt;&gt;"",Planner!D41="",Planner!F41=""),"CL",IF(AND(Planner!D41&lt;&gt;"",Planner!F41&lt;&gt;"",Planner!E40="",Planner!E42=""),"RW",IF((SUM(IF(Planner!E40="",1,0),(IF(Planner!F41="",1,0)),(IF(Planner!E42="",1,0)),(IF(Planner!D41="",1,0))))&gt;2,"E",(IF(Planner!E40="","T","")&amp;(IF(Planner!E42="","B",""))&amp;(IF(Planner!D41="","L",""))&amp;(IF(Planner!F41="","R","")))))))))</f>
        <v/>
      </c>
      <c r="BP48" s="94" t="str">
        <f>IF(Planner!F41="","",IF(AND(Planner!F40="",Planner!F42="",Planner!E41="",Planner!G41=""),"S",IF(AND(Planner!F40&lt;&gt;"",Planner!G41&lt;&gt;"",Planner!F42&lt;&gt;"",Planner!E41&lt;&gt;""),"M",IF(AND(Planner!F40&lt;&gt;"",Planner!F42&lt;&gt;"",Planner!E41="",Planner!G41=""),"CL",IF(AND(Planner!E41&lt;&gt;"",Planner!G41&lt;&gt;"",Planner!F40="",Planner!F42=""),"RW",IF((SUM(IF(Planner!F40="",1,0),(IF(Planner!G41="",1,0)),(IF(Planner!F42="",1,0)),(IF(Planner!E41="",1,0))))&gt;2,"E",(IF(Planner!F40="","T","")&amp;(IF(Planner!F42="","B",""))&amp;(IF(Planner!E41="","L",""))&amp;(IF(Planner!G41="","R","")))))))))</f>
        <v/>
      </c>
      <c r="BQ48" s="94" t="str">
        <f>IF(Planner!G41="","",IF(AND(Planner!G40="",Planner!G42="",Planner!F41="",Planner!H41=""),"S",IF(AND(Planner!G40&lt;&gt;"",Planner!H41&lt;&gt;"",Planner!G42&lt;&gt;"",Planner!F41&lt;&gt;""),"M",IF(AND(Planner!G40&lt;&gt;"",Planner!G42&lt;&gt;"",Planner!F41="",Planner!H41=""),"CL",IF(AND(Planner!F41&lt;&gt;"",Planner!H41&lt;&gt;"",Planner!G40="",Planner!G42=""),"RW",IF((SUM(IF(Planner!G40="",1,0),(IF(Planner!H41="",1,0)),(IF(Planner!G42="",1,0)),(IF(Planner!F41="",1,0))))&gt;2,"E",(IF(Planner!G40="","T","")&amp;(IF(Planner!G42="","B",""))&amp;(IF(Planner!F41="","L",""))&amp;(IF(Planner!H41="","R","")))))))))</f>
        <v/>
      </c>
      <c r="BR48" s="94" t="str">
        <f>IF(Planner!H41="","",IF(AND(Planner!H40="",Planner!H42="",Planner!G41="",Planner!I41=""),"S",IF(AND(Planner!H40&lt;&gt;"",Planner!I41&lt;&gt;"",Planner!H42&lt;&gt;"",Planner!G41&lt;&gt;""),"M",IF(AND(Planner!H40&lt;&gt;"",Planner!H42&lt;&gt;"",Planner!G41="",Planner!I41=""),"CL",IF(AND(Planner!G41&lt;&gt;"",Planner!I41&lt;&gt;"",Planner!H40="",Planner!H42=""),"RW",IF((SUM(IF(Planner!H40="",1,0),(IF(Planner!I41="",1,0)),(IF(Planner!H42="",1,0)),(IF(Planner!G41="",1,0))))&gt;2,"E",(IF(Planner!H40="","T","")&amp;(IF(Planner!H42="","B",""))&amp;(IF(Planner!G41="","L",""))&amp;(IF(Planner!I41="","R","")))))))))</f>
        <v/>
      </c>
      <c r="BS48" s="94" t="str">
        <f>IF(Planner!I41="","",IF(AND(Planner!I40="",Planner!I42="",Planner!H41="",Planner!J41=""),"S",IF(AND(Planner!I40&lt;&gt;"",Planner!J41&lt;&gt;"",Planner!I42&lt;&gt;"",Planner!H41&lt;&gt;""),"M",IF(AND(Planner!I40&lt;&gt;"",Planner!I42&lt;&gt;"",Planner!H41="",Planner!J41=""),"CL",IF(AND(Planner!H41&lt;&gt;"",Planner!J41&lt;&gt;"",Planner!I40="",Planner!I42=""),"RW",IF((SUM(IF(Planner!I40="",1,0),(IF(Planner!J41="",1,0)),(IF(Planner!I42="",1,0)),(IF(Planner!H41="",1,0))))&gt;2,"E",(IF(Planner!I40="","T","")&amp;(IF(Planner!I42="","B",""))&amp;(IF(Planner!H41="","L",""))&amp;(IF(Planner!J41="","R","")))))))))</f>
        <v/>
      </c>
      <c r="BT48" s="94" t="str">
        <f>IF(Planner!J41="","",IF(AND(Planner!J40="",Planner!J42="",Planner!I41="",Planner!K41=""),"S",IF(AND(Planner!J40&lt;&gt;"",Planner!K41&lt;&gt;"",Planner!J42&lt;&gt;"",Planner!I41&lt;&gt;""),"M",IF(AND(Planner!J40&lt;&gt;"",Planner!J42&lt;&gt;"",Planner!I41="",Planner!K41=""),"CL",IF(AND(Planner!I41&lt;&gt;"",Planner!K41&lt;&gt;"",Planner!J40="",Planner!J42=""),"RW",IF((SUM(IF(Planner!J40="",1,0),(IF(Planner!K41="",1,0)),(IF(Planner!J42="",1,0)),(IF(Planner!I41="",1,0))))&gt;2,"E",(IF(Planner!J40="","T","")&amp;(IF(Planner!J42="","B",""))&amp;(IF(Planner!I41="","L",""))&amp;(IF(Planner!K41="","R","")))))))))</f>
        <v/>
      </c>
      <c r="BU48" s="94" t="str">
        <f>IF(Planner!K41="","",IF(AND(Planner!K40="",Planner!K42="",Planner!J41="",Planner!L41=""),"S",IF(AND(Planner!K40&lt;&gt;"",Planner!L41&lt;&gt;"",Planner!K42&lt;&gt;"",Planner!J41&lt;&gt;""),"M",IF(AND(Planner!K40&lt;&gt;"",Planner!K42&lt;&gt;"",Planner!J41="",Planner!L41=""),"CL",IF(AND(Planner!J41&lt;&gt;"",Planner!L41&lt;&gt;"",Planner!K40="",Planner!K42=""),"RW",IF((SUM(IF(Planner!K40="",1,0),(IF(Planner!L41="",1,0)),(IF(Planner!K42="",1,0)),(IF(Planner!J41="",1,0))))&gt;2,"E",(IF(Planner!K40="","T","")&amp;(IF(Planner!K42="","B",""))&amp;(IF(Planner!J41="","L",""))&amp;(IF(Planner!L41="","R","")))))))))</f>
        <v/>
      </c>
      <c r="BV48" s="94" t="str">
        <f>IF(Planner!L41="","",IF(AND(Planner!L40="",Planner!L42="",Planner!K41="",Planner!M41=""),"S",IF(AND(Planner!L40&lt;&gt;"",Planner!M41&lt;&gt;"",Planner!L42&lt;&gt;"",Planner!K41&lt;&gt;""),"M",IF(AND(Planner!L40&lt;&gt;"",Planner!L42&lt;&gt;"",Planner!K41="",Planner!M41=""),"CL",IF(AND(Planner!K41&lt;&gt;"",Planner!M41&lt;&gt;"",Planner!L40="",Planner!L42=""),"RW",IF((SUM(IF(Planner!L40="",1,0),(IF(Planner!M41="",1,0)),(IF(Planner!L42="",1,0)),(IF(Planner!K41="",1,0))))&gt;2,"E",(IF(Planner!L40="","T","")&amp;(IF(Planner!L42="","B",""))&amp;(IF(Planner!K41="","L",""))&amp;(IF(Planner!M41="","R","")))))))))</f>
        <v/>
      </c>
      <c r="BW48" s="94" t="str">
        <f>IF(Planner!M41="","",IF(AND(Planner!M40="",Planner!M42="",Planner!L41="",Planner!N41=""),"S",IF(AND(Planner!M40&lt;&gt;"",Planner!N41&lt;&gt;"",Planner!M42&lt;&gt;"",Planner!L41&lt;&gt;""),"M",IF(AND(Planner!M40&lt;&gt;"",Planner!M42&lt;&gt;"",Planner!L41="",Planner!N41=""),"CL",IF(AND(Planner!L41&lt;&gt;"",Planner!N41&lt;&gt;"",Planner!M40="",Planner!M42=""),"RW",IF((SUM(IF(Planner!M40="",1,0),(IF(Planner!N41="",1,0)),(IF(Planner!M42="",1,0)),(IF(Planner!L41="",1,0))))&gt;2,"E",(IF(Planner!M40="","T","")&amp;(IF(Planner!M42="","B",""))&amp;(IF(Planner!L41="","L",""))&amp;(IF(Planner!N41="","R","")))))))))</f>
        <v/>
      </c>
      <c r="BX48" s="94" t="str">
        <f>IF(Planner!N41="","",IF(AND(Planner!N40="",Planner!N42="",Planner!M41="",Planner!O41=""),"S",IF(AND(Planner!N40&lt;&gt;"",Planner!O41&lt;&gt;"",Planner!N42&lt;&gt;"",Planner!M41&lt;&gt;""),"M",IF(AND(Planner!N40&lt;&gt;"",Planner!N42&lt;&gt;"",Planner!M41="",Planner!O41=""),"CL",IF(AND(Planner!M41&lt;&gt;"",Planner!O41&lt;&gt;"",Planner!N40="",Planner!N42=""),"RW",IF((SUM(IF(Planner!N40="",1,0),(IF(Planner!O41="",1,0)),(IF(Planner!N42="",1,0)),(IF(Planner!M41="",1,0))))&gt;2,"E",(IF(Planner!N40="","T","")&amp;(IF(Planner!N42="","B",""))&amp;(IF(Planner!M41="","L",""))&amp;(IF(Planner!O41="","R","")))))))))</f>
        <v/>
      </c>
      <c r="BY48" s="94" t="str">
        <f>IF(Planner!O41="","",IF(AND(Planner!O40="",Planner!O42="",Planner!N41="",Planner!P41=""),"S",IF(AND(Planner!O40&lt;&gt;"",Planner!P41&lt;&gt;"",Planner!O42&lt;&gt;"",Planner!N41&lt;&gt;""),"M",IF(AND(Planner!O40&lt;&gt;"",Planner!O42&lt;&gt;"",Planner!N41="",Planner!P41=""),"CL",IF(AND(Planner!N41&lt;&gt;"",Planner!P41&lt;&gt;"",Planner!O40="",Planner!O42=""),"RW",IF((SUM(IF(Planner!O40="",1,0),(IF(Planner!P41="",1,0)),(IF(Planner!O42="",1,0)),(IF(Planner!N41="",1,0))))&gt;2,"E",(IF(Planner!O40="","T","")&amp;(IF(Planner!O42="","B",""))&amp;(IF(Planner!N41="","L",""))&amp;(IF(Planner!P41="","R","")))))))))</f>
        <v/>
      </c>
      <c r="BZ48" s="94" t="str">
        <f>IF(Planner!P41="","",IF(AND(Planner!P40="",Planner!P42="",Planner!O41="",Planner!Q41=""),"S",IF(AND(Planner!P40&lt;&gt;"",Planner!Q41&lt;&gt;"",Planner!P42&lt;&gt;"",Planner!O41&lt;&gt;""),"M",IF(AND(Planner!P40&lt;&gt;"",Planner!P42&lt;&gt;"",Planner!O41="",Planner!Q41=""),"CL",IF(AND(Planner!O41&lt;&gt;"",Planner!Q41&lt;&gt;"",Planner!P40="",Planner!P42=""),"RW",IF((SUM(IF(Planner!P40="",1,0),(IF(Planner!Q41="",1,0)),(IF(Planner!P42="",1,0)),(IF(Planner!O41="",1,0))))&gt;2,"E",(IF(Planner!P40="","T","")&amp;(IF(Planner!P42="","B",""))&amp;(IF(Planner!O41="","L",""))&amp;(IF(Planner!Q41="","R","")))))))))</f>
        <v/>
      </c>
      <c r="CA48" s="94" t="str">
        <f>IF(Planner!Q41="","",IF(AND(Planner!Q40="",Planner!Q42="",Planner!P41="",Planner!R41=""),"S",IF(AND(Planner!Q40&lt;&gt;"",Planner!R41&lt;&gt;"",Planner!Q42&lt;&gt;"",Planner!P41&lt;&gt;""),"M",IF(AND(Planner!Q40&lt;&gt;"",Planner!Q42&lt;&gt;"",Planner!P41="",Planner!R41=""),"CL",IF(AND(Planner!P41&lt;&gt;"",Planner!R41&lt;&gt;"",Planner!Q40="",Planner!Q42=""),"RW",IF((SUM(IF(Planner!Q40="",1,0),(IF(Planner!R41="",1,0)),(IF(Planner!Q42="",1,0)),(IF(Planner!P41="",1,0))))&gt;2,"E",(IF(Planner!Q40="","T","")&amp;(IF(Planner!Q42="","B",""))&amp;(IF(Planner!P41="","L",""))&amp;(IF(Planner!R41="","R","")))))))))</f>
        <v/>
      </c>
      <c r="CB48" s="94" t="str">
        <f>IF(Planner!R41="","",IF(AND(Planner!R40="",Planner!R42="",Planner!Q41="",Planner!S41=""),"S",IF(AND(Planner!R40&lt;&gt;"",Planner!S41&lt;&gt;"",Planner!R42&lt;&gt;"",Planner!Q41&lt;&gt;""),"M",IF(AND(Planner!R40&lt;&gt;"",Planner!R42&lt;&gt;"",Planner!Q41="",Planner!S41=""),"CL",IF(AND(Planner!Q41&lt;&gt;"",Planner!S41&lt;&gt;"",Planner!R40="",Planner!R42=""),"RW",IF((SUM(IF(Planner!R40="",1,0),(IF(Planner!S41="",1,0)),(IF(Planner!R42="",1,0)),(IF(Planner!Q41="",1,0))))&gt;2,"E",(IF(Planner!R40="","T","")&amp;(IF(Planner!R42="","B",""))&amp;(IF(Planner!Q41="","L",""))&amp;(IF(Planner!S41="","R","")))))))))</f>
        <v/>
      </c>
      <c r="CC48" s="94" t="str">
        <f>IF(Planner!S41="","",IF(AND(Planner!S40="",Planner!S42="",Planner!R41="",Planner!T41=""),"S",IF(AND(Planner!S40&lt;&gt;"",Planner!T41&lt;&gt;"",Planner!S42&lt;&gt;"",Planner!R41&lt;&gt;""),"M",IF(AND(Planner!S40&lt;&gt;"",Planner!S42&lt;&gt;"",Planner!R41="",Planner!T41=""),"CL",IF(AND(Planner!R41&lt;&gt;"",Planner!T41&lt;&gt;"",Planner!S40="",Planner!S42=""),"RW",IF((SUM(IF(Planner!S40="",1,0),(IF(Planner!T41="",1,0)),(IF(Planner!S42="",1,0)),(IF(Planner!R41="",1,0))))&gt;2,"E",(IF(Planner!S40="","T","")&amp;(IF(Planner!S42="","B",""))&amp;(IF(Planner!R41="","L",""))&amp;(IF(Planner!T41="","R","")))))))))</f>
        <v/>
      </c>
      <c r="CD48" s="94" t="str">
        <f>IF(Planner!T41="","",IF(AND(Planner!T40="",Planner!T42="",Planner!S41="",Planner!U41=""),"S",IF(AND(Planner!T40&lt;&gt;"",Planner!U41&lt;&gt;"",Planner!T42&lt;&gt;"",Planner!S41&lt;&gt;""),"M",IF(AND(Planner!T40&lt;&gt;"",Planner!T42&lt;&gt;"",Planner!S41="",Planner!U41=""),"CL",IF(AND(Planner!S41&lt;&gt;"",Planner!U41&lt;&gt;"",Planner!T40="",Planner!T42=""),"RW",IF((SUM(IF(Planner!T40="",1,0),(IF(Planner!U41="",1,0)),(IF(Planner!T42="",1,0)),(IF(Planner!S41="",1,0))))&gt;2,"E",(IF(Planner!T40="","T","")&amp;(IF(Planner!T42="","B",""))&amp;(IF(Planner!S41="","L",""))&amp;(IF(Planner!U41="","R","")))))))))</f>
        <v/>
      </c>
      <c r="CE48" s="94" t="str">
        <f>IF(Planner!U41="","",IF(AND(Planner!U40="",Planner!U42="",Planner!T41="",Planner!V41=""),"S",IF(AND(Planner!U40&lt;&gt;"",Planner!V41&lt;&gt;"",Planner!U42&lt;&gt;"",Planner!T41&lt;&gt;""),"M",IF(AND(Planner!U40&lt;&gt;"",Planner!U42&lt;&gt;"",Planner!T41="",Planner!V41=""),"CL",IF(AND(Planner!T41&lt;&gt;"",Planner!V41&lt;&gt;"",Planner!U40="",Planner!U42=""),"RW",IF((SUM(IF(Planner!U40="",1,0),(IF(Planner!V41="",1,0)),(IF(Planner!U42="",1,0)),(IF(Planner!T41="",1,0))))&gt;2,"E",(IF(Planner!U40="","T","")&amp;(IF(Planner!U42="","B",""))&amp;(IF(Planner!T41="","L",""))&amp;(IF(Planner!V41="","R","")))))))))</f>
        <v/>
      </c>
      <c r="CF48" s="94" t="str">
        <f>IF(Planner!V41="","",IF(AND(Planner!V40="",Planner!V42="",Planner!U41="",Planner!W41=""),"S",IF(AND(Planner!V40&lt;&gt;"",Planner!W41&lt;&gt;"",Planner!V42&lt;&gt;"",Planner!U41&lt;&gt;""),"M",IF(AND(Planner!V40&lt;&gt;"",Planner!V42&lt;&gt;"",Planner!U41="",Planner!W41=""),"CL",IF(AND(Planner!U41&lt;&gt;"",Planner!W41&lt;&gt;"",Planner!V40="",Planner!V42=""),"RW",IF((SUM(IF(Planner!V40="",1,0),(IF(Planner!W41="",1,0)),(IF(Planner!V42="",1,0)),(IF(Planner!U41="",1,0))))&gt;2,"E",(IF(Planner!V40="","T","")&amp;(IF(Planner!V42="","B",""))&amp;(IF(Planner!U41="","L",""))&amp;(IF(Planner!W41="","R","")))))))))</f>
        <v/>
      </c>
      <c r="CG48" s="94" t="str">
        <f>IF(Planner!W41="","",IF(AND(Planner!W40="",Planner!W42="",Planner!V41="",Planner!X41=""),"S",IF(AND(Planner!W40&lt;&gt;"",Planner!X41&lt;&gt;"",Planner!W42&lt;&gt;"",Planner!V41&lt;&gt;""),"M",IF(AND(Planner!W40&lt;&gt;"",Planner!W42&lt;&gt;"",Planner!V41="",Planner!X41=""),"CL",IF(AND(Planner!V41&lt;&gt;"",Planner!X41&lt;&gt;"",Planner!W40="",Planner!W42=""),"RW",IF((SUM(IF(Planner!W40="",1,0),(IF(Planner!X41="",1,0)),(IF(Planner!W42="",1,0)),(IF(Planner!V41="",1,0))))&gt;2,"E",(IF(Planner!W40="","T","")&amp;(IF(Planner!W42="","B",""))&amp;(IF(Planner!V41="","L",""))&amp;(IF(Planner!X41="","R","")))))))))</f>
        <v/>
      </c>
      <c r="CH48" s="94" t="str">
        <f>IF(Planner!X41="","",IF(AND(Planner!X40="",Planner!X42="",Planner!W41="",Planner!Y41=""),"S",IF(AND(Planner!X40&lt;&gt;"",Planner!Y41&lt;&gt;"",Planner!X42&lt;&gt;"",Planner!W41&lt;&gt;""),"M",IF(AND(Planner!X40&lt;&gt;"",Planner!X42&lt;&gt;"",Planner!W41="",Planner!Y41=""),"CL",IF(AND(Planner!W41&lt;&gt;"",Planner!Y41&lt;&gt;"",Planner!X40="",Planner!X42=""),"RW",IF((SUM(IF(Planner!X40="",1,0),(IF(Planner!Y41="",1,0)),(IF(Planner!X42="",1,0)),(IF(Planner!W41="",1,0))))&gt;2,"E",(IF(Planner!X40="","T","")&amp;(IF(Planner!X42="","B",""))&amp;(IF(Planner!W41="","L",""))&amp;(IF(Planner!Y41="","R","")))))))))</f>
        <v/>
      </c>
      <c r="CI48" s="94" t="str">
        <f>IF(Planner!Y41="","",IF(AND(Planner!Y40="",Planner!Y42="",Planner!X41="",Planner!Z41=""),"S",IF(AND(Planner!Y40&lt;&gt;"",Planner!Z41&lt;&gt;"",Planner!Y42&lt;&gt;"",Planner!X41&lt;&gt;""),"M",IF(AND(Planner!Y40&lt;&gt;"",Planner!Y42&lt;&gt;"",Planner!X41="",Planner!Z41=""),"CL",IF(AND(Planner!X41&lt;&gt;"",Planner!Z41&lt;&gt;"",Planner!Y40="",Planner!Y42=""),"RW",IF((SUM(IF(Planner!Y40="",1,0),(IF(Planner!Z41="",1,0)),(IF(Planner!Y42="",1,0)),(IF(Planner!X41="",1,0))))&gt;2,"E",(IF(Planner!Y40="","T","")&amp;(IF(Planner!Y42="","B",""))&amp;(IF(Planner!X41="","L",""))&amp;(IF(Planner!Z41="","R","")))))))))</f>
        <v/>
      </c>
      <c r="CJ48" s="94" t="str">
        <f>IF(Planner!Z41="","",IF(AND(Planner!Z40="",Planner!Z42="",Planner!Y41="",Planner!AA41=""),"S",IF(AND(Planner!Z40&lt;&gt;"",Planner!AA41&lt;&gt;"",Planner!Z42&lt;&gt;"",Planner!Y41&lt;&gt;""),"M",IF(AND(Planner!Z40&lt;&gt;"",Planner!Z42&lt;&gt;"",Planner!Y41="",Planner!AA41=""),"CL",IF(AND(Planner!Y41&lt;&gt;"",Planner!AA41&lt;&gt;"",Planner!Z40="",Planner!Z42=""),"RW",IF((SUM(IF(Planner!Z40="",1,0),(IF(Planner!AA41="",1,0)),(IF(Planner!Z42="",1,0)),(IF(Planner!Y41="",1,0))))&gt;2,"E",(IF(Planner!Z40="","T","")&amp;(IF(Planner!Z42="","B",""))&amp;(IF(Planner!Y41="","L",""))&amp;(IF(Planner!AA41="","R","")))))))))</f>
        <v/>
      </c>
      <c r="CK48" s="94" t="str">
        <f>IF(Planner!AA41="","",IF(AND(Planner!AA40="",Planner!AA42="",Planner!Z41="",Planner!AB41=""),"S",IF(AND(Planner!AA40&lt;&gt;"",Planner!AB41&lt;&gt;"",Planner!AA42&lt;&gt;"",Planner!Z41&lt;&gt;""),"M",IF(AND(Planner!AA40&lt;&gt;"",Planner!AA42&lt;&gt;"",Planner!Z41="",Planner!AB41=""),"CL",IF(AND(Planner!Z41&lt;&gt;"",Planner!AB41&lt;&gt;"",Planner!AA40="",Planner!AA42=""),"RW",IF((SUM(IF(Planner!AA40="",1,0),(IF(Planner!AB41="",1,0)),(IF(Planner!AA42="",1,0)),(IF(Planner!Z41="",1,0))))&gt;2,"E",(IF(Planner!AA40="","T","")&amp;(IF(Planner!AA42="","B",""))&amp;(IF(Planner!Z41="","L",""))&amp;(IF(Planner!AB41="","R","")))))))))</f>
        <v/>
      </c>
      <c r="CL48" s="94" t="str">
        <f>IF(Planner!AB41="","",IF(AND(Planner!AB40="",Planner!AB42="",Planner!AA41="",Planner!AC41=""),"S",IF(AND(Planner!AB40&lt;&gt;"",Planner!AC41&lt;&gt;"",Planner!AB42&lt;&gt;"",Planner!AA41&lt;&gt;""),"M",IF(AND(Planner!AB40&lt;&gt;"",Planner!AB42&lt;&gt;"",Planner!AA41="",Planner!AC41=""),"CL",IF(AND(Planner!AA41&lt;&gt;"",Planner!AC41&lt;&gt;"",Planner!AB40="",Planner!AB42=""),"RW",IF((SUM(IF(Planner!AB40="",1,0),(IF(Planner!AC41="",1,0)),(IF(Planner!AB42="",1,0)),(IF(Planner!AA41="",1,0))))&gt;2,"E",(IF(Planner!AB40="","T","")&amp;(IF(Planner!AB42="","B",""))&amp;(IF(Planner!AA41="","L",""))&amp;(IF(Planner!AC41="","R","")))))))))</f>
        <v/>
      </c>
      <c r="CM48" s="94" t="str">
        <f>IF(Planner!AC41="","",IF(AND(Planner!AC40="",Planner!AC42="",Planner!AB41="",Planner!AD41=""),"S",IF(AND(Planner!AC40&lt;&gt;"",Planner!AD41&lt;&gt;"",Planner!AC42&lt;&gt;"",Planner!AB41&lt;&gt;""),"M",IF(AND(Planner!AC40&lt;&gt;"",Planner!AC42&lt;&gt;"",Planner!AB41="",Planner!AD41=""),"CL",IF(AND(Planner!AB41&lt;&gt;"",Planner!AD41&lt;&gt;"",Planner!AC40="",Planner!AC42=""),"RW",IF((SUM(IF(Planner!AC40="",1,0),(IF(Planner!AD41="",1,0)),(IF(Planner!AC42="",1,0)),(IF(Planner!AB41="",1,0))))&gt;2,"E",(IF(Planner!AC40="","T","")&amp;(IF(Planner!AC42="","B",""))&amp;(IF(Planner!AB41="","L",""))&amp;(IF(Planner!AD41="","R","")))))))))</f>
        <v/>
      </c>
      <c r="CN48" s="94" t="str">
        <f>IF(Planner!AD41="","",IF(AND(Planner!AD40="",Planner!AD42="",Planner!AC41="",Planner!AE41=""),"S",IF(AND(Planner!AD40&lt;&gt;"",Planner!AE41&lt;&gt;"",Planner!AD42&lt;&gt;"",Planner!AC41&lt;&gt;""),"M",IF(AND(Planner!AD40&lt;&gt;"",Planner!AD42&lt;&gt;"",Planner!AC41="",Planner!AE41=""),"CL",IF(AND(Planner!AC41&lt;&gt;"",Planner!AE41&lt;&gt;"",Planner!AD40="",Planner!AD42=""),"RW",IF((SUM(IF(Planner!AD40="",1,0),(IF(Planner!AE41="",1,0)),(IF(Planner!AD42="",1,0)),(IF(Planner!AC41="",1,0))))&gt;2,"E",(IF(Planner!AD40="","T","")&amp;(IF(Planner!AD42="","B",""))&amp;(IF(Planner!AC41="","L",""))&amp;(IF(Planner!AE41="","R","")))))))))</f>
        <v/>
      </c>
      <c r="CO48" s="94" t="str">
        <f>IF(Planner!AE41="","",IF(AND(Planner!AE40="",Planner!AE42="",Planner!AD41="",Planner!AF41=""),"S",IF(AND(Planner!AE40&lt;&gt;"",Planner!AF41&lt;&gt;"",Planner!AE42&lt;&gt;"",Planner!AD41&lt;&gt;""),"M",IF(AND(Planner!AE40&lt;&gt;"",Planner!AE42&lt;&gt;"",Planner!AD41="",Planner!AF41=""),"CL",IF(AND(Planner!AD41&lt;&gt;"",Planner!AF41&lt;&gt;"",Planner!AE40="",Planner!AE42=""),"RW",IF((SUM(IF(Planner!AE40="",1,0),(IF(Planner!AF41="",1,0)),(IF(Planner!AE42="",1,0)),(IF(Planner!AD41="",1,0))))&gt;2,"E",(IF(Planner!AE40="","T","")&amp;(IF(Planner!AE42="","B",""))&amp;(IF(Planner!AD41="","L",""))&amp;(IF(Planner!AF41="","R","")))))))))</f>
        <v/>
      </c>
      <c r="CP48" s="94" t="str">
        <f>IF(Planner!AF41="","",IF(AND(Planner!AF40="",Planner!AF42="",Planner!AE41="",Planner!AG41=""),"S",IF(AND(Planner!AF40&lt;&gt;"",Planner!AG41&lt;&gt;"",Planner!AF42&lt;&gt;"",Planner!AE41&lt;&gt;""),"M",IF(AND(Planner!AF40&lt;&gt;"",Planner!AF42&lt;&gt;"",Planner!AE41="",Planner!AG41=""),"CL",IF(AND(Planner!AE41&lt;&gt;"",Planner!AG41&lt;&gt;"",Planner!AF40="",Planner!AF42=""),"RW",IF((SUM(IF(Planner!AF40="",1,0),(IF(Planner!AG41="",1,0)),(IF(Planner!AF42="",1,0)),(IF(Planner!AE41="",1,0))))&gt;2,"E",(IF(Planner!AF40="","T","")&amp;(IF(Planner!AF42="","B",""))&amp;(IF(Planner!AE41="","L",""))&amp;(IF(Planner!AG41="","R","")))))))))</f>
        <v/>
      </c>
      <c r="CQ48" s="94" t="str">
        <f>IF(Planner!AG41="","",IF(AND(Planner!AG40="",Planner!AG42="",Planner!AF41="",Planner!AH41=""),"S",IF(AND(Planner!AG40&lt;&gt;"",Planner!AH41&lt;&gt;"",Planner!AG42&lt;&gt;"",Planner!AF41&lt;&gt;""),"M",IF(AND(Planner!AG40&lt;&gt;"",Planner!AG42&lt;&gt;"",Planner!AF41="",Planner!AH41=""),"CL",IF(AND(Planner!AF41&lt;&gt;"",Planner!AH41&lt;&gt;"",Planner!AG40="",Planner!AG42=""),"RW",IF((SUM(IF(Planner!AG40="",1,0),(IF(Planner!AH41="",1,0)),(IF(Planner!AG42="",1,0)),(IF(Planner!AF41="",1,0))))&gt;2,"E",(IF(Planner!AG40="","T","")&amp;(IF(Planner!AG42="","B",""))&amp;(IF(Planner!AF41="","L",""))&amp;(IF(Planner!AH41="","R","")))))))))</f>
        <v/>
      </c>
      <c r="CR48" s="94" t="str">
        <f>IF(Planner!AH41="","",IF(AND(Planner!AH40="",Planner!AH42="",Planner!AG41="",Planner!AI41=""),"S",IF(AND(Planner!AH40&lt;&gt;"",Planner!AI41&lt;&gt;"",Planner!AH42&lt;&gt;"",Planner!AG41&lt;&gt;""),"M",IF(AND(Planner!AH40&lt;&gt;"",Planner!AH42&lt;&gt;"",Planner!AG41="",Planner!AI41=""),"CL",IF(AND(Planner!AG41&lt;&gt;"",Planner!AI41&lt;&gt;"",Planner!AH40="",Planner!AH42=""),"RW",IF((SUM(IF(Planner!AH40="",1,0),(IF(Planner!AI41="",1,0)),(IF(Planner!AH42="",1,0)),(IF(Planner!AG41="",1,0))))&gt;2,"E",(IF(Planner!AH40="","T","")&amp;(IF(Planner!AH42="","B",""))&amp;(IF(Planner!AG41="","L",""))&amp;(IF(Planner!AI41="","R","")))))))))</f>
        <v/>
      </c>
      <c r="CS48" s="94" t="str">
        <f>IF(Planner!AI41="","",IF(AND(Planner!AI40="",Planner!AI42="",Planner!AH41="",Planner!AJ41=""),"S",IF(AND(Planner!AI40&lt;&gt;"",Planner!AJ41&lt;&gt;"",Planner!AI42&lt;&gt;"",Planner!AH41&lt;&gt;""),"M",IF(AND(Planner!AI40&lt;&gt;"",Planner!AI42&lt;&gt;"",Planner!AH41="",Planner!AJ41=""),"CL",IF(AND(Planner!AH41&lt;&gt;"",Planner!AJ41&lt;&gt;"",Planner!AI40="",Planner!AI42=""),"RW",IF((SUM(IF(Planner!AI40="",1,0),(IF(Planner!AJ41="",1,0)),(IF(Planner!AI42="",1,0)),(IF(Planner!AH41="",1,0))))&gt;2,"E",(IF(Planner!AI40="","T","")&amp;(IF(Planner!AI42="","B",""))&amp;(IF(Planner!AH41="","L",""))&amp;(IF(Planner!AJ41="","R","")))))))))</f>
        <v/>
      </c>
      <c r="CT48" s="94" t="str">
        <f>IF(Planner!AJ41="","",IF(AND(Planner!AJ40="",Planner!AJ42="",Planner!AI41="",Planner!AK41=""),"S",IF(AND(Planner!AJ40&lt;&gt;"",Planner!AK41&lt;&gt;"",Planner!AJ42&lt;&gt;"",Planner!AI41&lt;&gt;""),"M",IF(AND(Planner!AJ40&lt;&gt;"",Planner!AJ42&lt;&gt;"",Planner!AI41="",Planner!AK41=""),"CL",IF(AND(Planner!AI41&lt;&gt;"",Planner!AK41&lt;&gt;"",Planner!AJ40="",Planner!AJ42=""),"RW",IF((SUM(IF(Planner!AJ40="",1,0),(IF(Planner!AK41="",1,0)),(IF(Planner!AJ42="",1,0)),(IF(Planner!AI41="",1,0))))&gt;2,"E",(IF(Planner!AJ40="","T","")&amp;(IF(Planner!AJ42="","B",""))&amp;(IF(Planner!AI41="","L",""))&amp;(IF(Planner!AK41="","R","")))))))))</f>
        <v/>
      </c>
      <c r="CU48" s="94" t="str">
        <f>IF(Planner!AK41="","",IF(AND(Planner!AK40="",Planner!AK42="",Planner!AJ41="",Planner!AL41=""),"S",IF(AND(Planner!AK40&lt;&gt;"",Planner!AL41&lt;&gt;"",Planner!AK42&lt;&gt;"",Planner!AJ41&lt;&gt;""),"M",IF(AND(Planner!AK40&lt;&gt;"",Planner!AK42&lt;&gt;"",Planner!AJ41="",Planner!AL41=""),"CL",IF(AND(Planner!AJ41&lt;&gt;"",Planner!AL41&lt;&gt;"",Planner!AK40="",Planner!AK42=""),"RW",IF((SUM(IF(Planner!AK40="",1,0),(IF(Planner!AL41="",1,0)),(IF(Planner!AK42="",1,0)),(IF(Planner!AJ41="",1,0))))&gt;2,"E",(IF(Planner!AK40="","T","")&amp;(IF(Planner!AK42="","B",""))&amp;(IF(Planner!AJ41="","L",""))&amp;(IF(Planner!AL41="","R","")))))))))</f>
        <v/>
      </c>
      <c r="CV48" s="94" t="str">
        <f>IF(Planner!AL41="","",IF(AND(Planner!AL40="",Planner!AL42="",Planner!AK41="",Planner!AM41=""),"S",IF(AND(Planner!AL40&lt;&gt;"",Planner!AM41&lt;&gt;"",Planner!AL42&lt;&gt;"",Planner!AK41&lt;&gt;""),"M",IF(AND(Planner!AL40&lt;&gt;"",Planner!AL42&lt;&gt;"",Planner!AK41="",Planner!AM41=""),"CL",IF(AND(Planner!AK41&lt;&gt;"",Planner!AM41&lt;&gt;"",Planner!AL40="",Planner!AL42=""),"RW",IF((SUM(IF(Planner!AL40="",1,0),(IF(Planner!AM41="",1,0)),(IF(Planner!AL42="",1,0)),(IF(Planner!AK41="",1,0))))&gt;2,"E",(IF(Planner!AL40="","T","")&amp;(IF(Planner!AL42="","B",""))&amp;(IF(Planner!AK41="","L",""))&amp;(IF(Planner!AM41="","R","")))))))))</f>
        <v/>
      </c>
      <c r="CW48" s="94" t="str">
        <f>IF(Planner!AM41="","",IF(AND(Planner!AM40="",Planner!AM42="",Planner!AL41="",Planner!AN41=""),"S",IF(AND(Planner!AM40&lt;&gt;"",Planner!AN41&lt;&gt;"",Planner!AM42&lt;&gt;"",Planner!AL41&lt;&gt;""),"M",IF(AND(Planner!AM40&lt;&gt;"",Planner!AM42&lt;&gt;"",Planner!AL41="",Planner!AN41=""),"CL",IF(AND(Planner!AL41&lt;&gt;"",Planner!AN41&lt;&gt;"",Planner!AM40="",Planner!AM42=""),"RW",IF((SUM(IF(Planner!AM40="",1,0),(IF(Planner!AN41="",1,0)),(IF(Planner!AM42="",1,0)),(IF(Planner!AL41="",1,0))))&gt;2,"E",(IF(Planner!AM40="","T","")&amp;(IF(Planner!AM42="","B",""))&amp;(IF(Planner!AL41="","L",""))&amp;(IF(Planner!AN41="","R","")))))))))</f>
        <v/>
      </c>
      <c r="CX48" s="94" t="str">
        <f>IF(Planner!AN41="","",IF(AND(Planner!AN40="",Planner!AN42="",Planner!AM41="",Planner!AO41=""),"S",IF(AND(Planner!AN40&lt;&gt;"",Planner!AO41&lt;&gt;"",Planner!AN42&lt;&gt;"",Planner!AM41&lt;&gt;""),"M",IF(AND(Planner!AN40&lt;&gt;"",Planner!AN42&lt;&gt;"",Planner!AM41="",Planner!AO41=""),"CL",IF(AND(Planner!AM41&lt;&gt;"",Planner!AO41&lt;&gt;"",Planner!AN40="",Planner!AN42=""),"RW",IF((SUM(IF(Planner!AN40="",1,0),(IF(Planner!AO41="",1,0)),(IF(Planner!AN42="",1,0)),(IF(Planner!AM41="",1,0))))&gt;2,"E",(IF(Planner!AN40="","T","")&amp;(IF(Planner!AN42="","B",""))&amp;(IF(Planner!AM41="","L",""))&amp;(IF(Planner!AO41="","R","")))))))))</f>
        <v/>
      </c>
      <c r="CY48" s="94" t="str">
        <f>IF(Planner!AO41="","",IF(AND(Planner!AO40="",Planner!AO42="",Planner!AN41="",Planner!AP41=""),"S",IF(AND(Planner!AO40&lt;&gt;"",Planner!AP41&lt;&gt;"",Planner!AO42&lt;&gt;"",Planner!AN41&lt;&gt;""),"M",IF(AND(Planner!AO40&lt;&gt;"",Planner!AO42&lt;&gt;"",Planner!AN41="",Planner!AP41=""),"CL",IF(AND(Planner!AN41&lt;&gt;"",Planner!AP41&lt;&gt;"",Planner!AO40="",Planner!AO42=""),"RW",IF((SUM(IF(Planner!AO40="",1,0),(IF(Planner!AP41="",1,0)),(IF(Planner!AO42="",1,0)),(IF(Planner!AN41="",1,0))))&gt;2,"E",(IF(Planner!AO40="","T","")&amp;(IF(Planner!AO42="","B",""))&amp;(IF(Planner!AN41="","L",""))&amp;(IF(Planner!AP41="","R","")))))))))</f>
        <v/>
      </c>
      <c r="CZ48" s="94" t="str">
        <f>IF(Planner!AP41="","",IF(AND(Planner!AP40="",Planner!AP42="",Planner!AO41="",Planner!AQ41=""),"S",IF(AND(Planner!AP40&lt;&gt;"",Planner!AQ41&lt;&gt;"",Planner!AP42&lt;&gt;"",Planner!AO41&lt;&gt;""),"M",IF(AND(Planner!AP40&lt;&gt;"",Planner!AP42&lt;&gt;"",Planner!AO41="",Planner!AQ41=""),"CL",IF(AND(Planner!AO41&lt;&gt;"",Planner!AQ41&lt;&gt;"",Planner!AP40="",Planner!AP42=""),"RW",IF((SUM(IF(Planner!AP40="",1,0),(IF(Planner!AQ41="",1,0)),(IF(Planner!AP42="",1,0)),(IF(Planner!AO41="",1,0))))&gt;2,"E",(IF(Planner!AP40="","T","")&amp;(IF(Planner!AP42="","B",""))&amp;(IF(Planner!AO41="","L",""))&amp;(IF(Planner!AQ41="","R","")))))))))</f>
        <v/>
      </c>
      <c r="DA48" s="94" t="str">
        <f>IF(Planner!AQ41="","",IF(AND(Planner!AQ40="",Planner!AQ42="",Planner!AP41="",Planner!AR41=""),"S",IF(AND(Planner!AQ40&lt;&gt;"",Planner!AR41&lt;&gt;"",Planner!AQ42&lt;&gt;"",Planner!AP41&lt;&gt;""),"M",IF(AND(Planner!AQ40&lt;&gt;"",Planner!AQ42&lt;&gt;"",Planner!AP41="",Planner!AR41=""),"CL",IF(AND(Planner!AP41&lt;&gt;"",Planner!AR41&lt;&gt;"",Planner!AQ40="",Planner!AQ42=""),"RW",IF((SUM(IF(Planner!AQ40="",1,0),(IF(Planner!AR41="",1,0)),(IF(Planner!AQ42="",1,0)),(IF(Planner!AP41="",1,0))))&gt;2,"E",(IF(Planner!AQ40="","T","")&amp;(IF(Planner!AQ42="","B",""))&amp;(IF(Planner!AP41="","L",""))&amp;(IF(Planner!AR41="","R","")))))))))</f>
        <v/>
      </c>
      <c r="DB48" s="94" t="str">
        <f>IF(Planner!AR41="","",IF(AND(Planner!AR40="",Planner!AR42="",Planner!AQ41="",Planner!AS41=""),"S",IF(AND(Planner!AR40&lt;&gt;"",Planner!AS41&lt;&gt;"",Planner!AR42&lt;&gt;"",Planner!AQ41&lt;&gt;""),"M",IF(AND(Planner!AR40&lt;&gt;"",Planner!AR42&lt;&gt;"",Planner!AQ41="",Planner!AS41=""),"CL",IF(AND(Planner!AQ41&lt;&gt;"",Planner!AS41&lt;&gt;"",Planner!AR40="",Planner!AR42=""),"RW",IF((SUM(IF(Planner!AR40="",1,0),(IF(Planner!AS41="",1,0)),(IF(Planner!AR42="",1,0)),(IF(Planner!AQ41="",1,0))))&gt;2,"E",(IF(Planner!AR40="","T","")&amp;(IF(Planner!AR42="","B",""))&amp;(IF(Planner!AQ41="","L",""))&amp;(IF(Planner!AS41="","R","")))))))))</f>
        <v/>
      </c>
      <c r="DC48" s="94" t="str">
        <f>IF(Planner!AS41="","",IF(AND(Planner!AS40="",Planner!AS42="",Planner!AR41="",Planner!AT41=""),"S",IF(AND(Planner!AS40&lt;&gt;"",Planner!AT41&lt;&gt;"",Planner!AS42&lt;&gt;"",Planner!AR41&lt;&gt;""),"M",IF(AND(Planner!AS40&lt;&gt;"",Planner!AS42&lt;&gt;"",Planner!AR41="",Planner!AT41=""),"CL",IF(AND(Planner!AR41&lt;&gt;"",Planner!AT41&lt;&gt;"",Planner!AS40="",Planner!AS42=""),"RW",IF((SUM(IF(Planner!AS40="",1,0),(IF(Planner!AT41="",1,0)),(IF(Planner!AS42="",1,0)),(IF(Planner!AR41="",1,0))))&gt;2,"E",(IF(Planner!AS40="","T","")&amp;(IF(Planner!AS42="","B",""))&amp;(IF(Planner!AR41="","L",""))&amp;(IF(Planner!AT41="","R","")))))))))</f>
        <v/>
      </c>
      <c r="DD48" s="94" t="str">
        <f>IF(Planner!AT41="","",IF(AND(Planner!AT40="",Planner!AT42="",Planner!AS41="",Planner!AU41=""),"S",IF(AND(Planner!AT40&lt;&gt;"",Planner!AU41&lt;&gt;"",Planner!AT42&lt;&gt;"",Planner!AS41&lt;&gt;""),"M",IF(AND(Planner!AT40&lt;&gt;"",Planner!AT42&lt;&gt;"",Planner!AS41="",Planner!AU41=""),"CL",IF(AND(Planner!AS41&lt;&gt;"",Planner!AU41&lt;&gt;"",Planner!AT40="",Planner!AT42=""),"RW",IF((SUM(IF(Planner!AT40="",1,0),(IF(Planner!AU41="",1,0)),(IF(Planner!AT42="",1,0)),(IF(Planner!AS41="",1,0))))&gt;2,"E",(IF(Planner!AT40="","T","")&amp;(IF(Planner!AT42="","B",""))&amp;(IF(Planner!AS41="","L",""))&amp;(IF(Planner!AU41="","R","")))))))))</f>
        <v/>
      </c>
      <c r="DE48" s="94" t="str">
        <f>IF(Planner!AU41="","",IF(AND(Planner!AU40="",Planner!AU42="",Planner!AT41="",Planner!AV41=""),"S",IF(AND(Planner!AU40&lt;&gt;"",Planner!AV41&lt;&gt;"",Planner!AU42&lt;&gt;"",Planner!AT41&lt;&gt;""),"M",IF(AND(Planner!AU40&lt;&gt;"",Planner!AU42&lt;&gt;"",Planner!AT41="",Planner!AV41=""),"CL",IF(AND(Planner!AT41&lt;&gt;"",Planner!AV41&lt;&gt;"",Planner!AU40="",Planner!AU42=""),"RW",IF((SUM(IF(Planner!AU40="",1,0),(IF(Planner!AV41="",1,0)),(IF(Planner!AU42="",1,0)),(IF(Planner!AT41="",1,0))))&gt;2,"E",(IF(Planner!AU40="","T","")&amp;(IF(Planner!AU42="","B",""))&amp;(IF(Planner!AT41="","L",""))&amp;(IF(Planner!AV41="","R","")))))))))</f>
        <v/>
      </c>
      <c r="DF48" s="94" t="str">
        <f>IF(Planner!AV41="","",IF(AND(Planner!AV40="",Planner!AV42="",Planner!AU41="",Planner!AW41=""),"S",IF(AND(Planner!AV40&lt;&gt;"",Planner!AW41&lt;&gt;"",Planner!AV42&lt;&gt;"",Planner!AU41&lt;&gt;""),"M",IF(AND(Planner!AV40&lt;&gt;"",Planner!AV42&lt;&gt;"",Planner!AU41="",Planner!AW41=""),"CL",IF(AND(Planner!AU41&lt;&gt;"",Planner!AW41&lt;&gt;"",Planner!AV40="",Planner!AV42=""),"RW",IF((SUM(IF(Planner!AV40="",1,0),(IF(Planner!AW41="",1,0)),(IF(Planner!AV42="",1,0)),(IF(Planner!AU41="",1,0))))&gt;2,"E",(IF(Planner!AV40="","T","")&amp;(IF(Planner!AV42="","B",""))&amp;(IF(Planner!AU41="","L",""))&amp;(IF(Planner!AW41="","R","")))))))))</f>
        <v/>
      </c>
      <c r="DG48" s="94" t="str">
        <f>IF(Planner!AW41="","",IF(AND(Planner!AW40="",Planner!AW42="",Planner!AV41="",Planner!AX41=""),"S",IF(AND(Planner!AW40&lt;&gt;"",Planner!AX41&lt;&gt;"",Planner!AW42&lt;&gt;"",Planner!AV41&lt;&gt;""),"M",IF(AND(Planner!AW40&lt;&gt;"",Planner!AW42&lt;&gt;"",Planner!AV41="",Planner!AX41=""),"CL",IF(AND(Planner!AV41&lt;&gt;"",Planner!AX41&lt;&gt;"",Planner!AW40="",Planner!AW42=""),"RW",IF((SUM(IF(Planner!AW40="",1,0),(IF(Planner!AX41="",1,0)),(IF(Planner!AW42="",1,0)),(IF(Planner!AV41="",1,0))))&gt;2,"E",(IF(Planner!AW40="","T","")&amp;(IF(Planner!AW42="","B",""))&amp;(IF(Planner!AV41="","L",""))&amp;(IF(Planner!AX41="","R","")))))))))</f>
        <v/>
      </c>
      <c r="DH48" s="94" t="str">
        <f>IF(Planner!AX41="","",IF(AND(Planner!AX40="",Planner!AX42="",Planner!AW41="",Planner!AY41=""),"S",IF(AND(Planner!AX40&lt;&gt;"",Planner!AY41&lt;&gt;"",Planner!AX42&lt;&gt;"",Planner!AW41&lt;&gt;""),"M",IF(AND(Planner!AX40&lt;&gt;"",Planner!AX42&lt;&gt;"",Planner!AW41="",Planner!AY41=""),"CL",IF(AND(Planner!AW41&lt;&gt;"",Planner!AY41&lt;&gt;"",Planner!AX40="",Planner!AX42=""),"RW",IF((SUM(IF(Planner!AX40="",1,0),(IF(Planner!AY41="",1,0)),(IF(Planner!AX42="",1,0)),(IF(Planner!AW41="",1,0))))&gt;2,"E",(IF(Planner!AX40="","T","")&amp;(IF(Planner!AX42="","B",""))&amp;(IF(Planner!AW41="","L",""))&amp;(IF(Planner!AY41="","R","")))))))))</f>
        <v/>
      </c>
      <c r="DI48" s="94" t="str">
        <f>IF(Planner!AY41="","",IF(AND(Planner!AY40="",Planner!AY42="",Planner!AX41="",Planner!AZ41=""),"S",IF(AND(Planner!AY40&lt;&gt;"",Planner!AZ41&lt;&gt;"",Planner!AY42&lt;&gt;"",Planner!AX41&lt;&gt;""),"M",IF(AND(Planner!AY40&lt;&gt;"",Planner!AY42&lt;&gt;"",Planner!AX41="",Planner!AZ41=""),"CL",IF(AND(Planner!AX41&lt;&gt;"",Planner!AZ41&lt;&gt;"",Planner!AY40="",Planner!AY42=""),"RW",IF((SUM(IF(Planner!AY40="",1,0),(IF(Planner!AZ41="",1,0)),(IF(Planner!AY42="",1,0)),(IF(Planner!AX41="",1,0))))&gt;2,"E",(IF(Planner!AY40="","T","")&amp;(IF(Planner!AY42="","B",""))&amp;(IF(Planner!AX41="","L",""))&amp;(IF(Planner!AZ41="","R","")))))))))</f>
        <v/>
      </c>
      <c r="DK48" s="94" t="str">
        <f t="shared" si="52"/>
        <v/>
      </c>
      <c r="DL48" s="94" t="str">
        <f t="shared" si="53"/>
        <v/>
      </c>
      <c r="DM48" s="94" t="str">
        <f t="shared" si="54"/>
        <v/>
      </c>
      <c r="DN48" s="94" t="str">
        <f t="shared" si="55"/>
        <v/>
      </c>
      <c r="DO48" s="94" t="str">
        <f t="shared" si="56"/>
        <v/>
      </c>
      <c r="DP48" s="94" t="str">
        <f t="shared" si="57"/>
        <v/>
      </c>
      <c r="DQ48" s="94" t="str">
        <f t="shared" si="58"/>
        <v/>
      </c>
      <c r="DR48" s="94" t="str">
        <f t="shared" si="59"/>
        <v/>
      </c>
      <c r="DS48" s="94" t="str">
        <f t="shared" si="60"/>
        <v/>
      </c>
      <c r="DT48" s="94" t="str">
        <f t="shared" si="61"/>
        <v/>
      </c>
      <c r="DU48" s="94" t="str">
        <f t="shared" si="62"/>
        <v/>
      </c>
      <c r="DV48" s="94" t="str">
        <f t="shared" si="63"/>
        <v/>
      </c>
      <c r="DW48" s="94" t="str">
        <f t="shared" si="64"/>
        <v/>
      </c>
      <c r="DX48" s="94" t="str">
        <f t="shared" si="65"/>
        <v/>
      </c>
      <c r="DY48" s="94" t="str">
        <f t="shared" si="66"/>
        <v/>
      </c>
      <c r="DZ48" s="94" t="str">
        <f t="shared" si="67"/>
        <v/>
      </c>
      <c r="EA48" s="94" t="str">
        <f t="shared" si="68"/>
        <v/>
      </c>
      <c r="EB48" s="94" t="str">
        <f t="shared" si="69"/>
        <v/>
      </c>
      <c r="EC48" s="94" t="str">
        <f t="shared" si="70"/>
        <v/>
      </c>
      <c r="ED48" s="94" t="str">
        <f t="shared" si="71"/>
        <v/>
      </c>
      <c r="EE48" s="94" t="str">
        <f t="shared" si="72"/>
        <v/>
      </c>
      <c r="EF48" s="94" t="str">
        <f t="shared" si="73"/>
        <v/>
      </c>
      <c r="EG48" s="94" t="str">
        <f t="shared" si="74"/>
        <v/>
      </c>
      <c r="EH48" s="94" t="str">
        <f t="shared" si="75"/>
        <v/>
      </c>
      <c r="EI48" s="94" t="str">
        <f t="shared" si="76"/>
        <v/>
      </c>
      <c r="EJ48" s="94" t="str">
        <f t="shared" si="77"/>
        <v/>
      </c>
      <c r="EK48" s="94" t="str">
        <f t="shared" si="78"/>
        <v/>
      </c>
      <c r="EL48" s="94" t="str">
        <f t="shared" si="79"/>
        <v/>
      </c>
      <c r="EM48" s="94" t="str">
        <f t="shared" si="80"/>
        <v/>
      </c>
      <c r="EN48" s="94" t="str">
        <f t="shared" si="81"/>
        <v/>
      </c>
      <c r="EO48" s="94" t="str">
        <f t="shared" si="82"/>
        <v/>
      </c>
      <c r="EP48" s="94" t="str">
        <f t="shared" si="83"/>
        <v/>
      </c>
      <c r="EQ48" s="94" t="str">
        <f t="shared" si="84"/>
        <v/>
      </c>
      <c r="ER48" s="94" t="str">
        <f t="shared" si="85"/>
        <v/>
      </c>
      <c r="ES48" s="94" t="str">
        <f t="shared" si="86"/>
        <v/>
      </c>
      <c r="ET48" s="94" t="str">
        <f t="shared" si="87"/>
        <v/>
      </c>
      <c r="EU48" s="94" t="str">
        <f t="shared" si="88"/>
        <v/>
      </c>
      <c r="EV48" s="94" t="str">
        <f t="shared" si="89"/>
        <v/>
      </c>
      <c r="EW48" s="94" t="str">
        <f t="shared" si="90"/>
        <v/>
      </c>
      <c r="EX48" s="94" t="str">
        <f t="shared" si="91"/>
        <v/>
      </c>
      <c r="EY48" s="94" t="str">
        <f t="shared" si="92"/>
        <v/>
      </c>
      <c r="EZ48" s="94" t="str">
        <f t="shared" si="93"/>
        <v/>
      </c>
      <c r="FA48" s="94" t="str">
        <f t="shared" si="94"/>
        <v/>
      </c>
      <c r="FB48" s="94" t="str">
        <f t="shared" si="95"/>
        <v/>
      </c>
      <c r="FC48" s="94" t="str">
        <f t="shared" si="96"/>
        <v/>
      </c>
      <c r="FD48" s="94" t="str">
        <f t="shared" si="97"/>
        <v/>
      </c>
      <c r="FE48" s="94" t="str">
        <f t="shared" si="98"/>
        <v/>
      </c>
      <c r="FF48" s="94" t="str">
        <f t="shared" si="99"/>
        <v/>
      </c>
      <c r="FG48" s="94" t="str">
        <f t="shared" si="100"/>
        <v/>
      </c>
      <c r="FH48" s="94" t="str">
        <f t="shared" si="101"/>
        <v/>
      </c>
    </row>
    <row r="49" spans="2:164" x14ac:dyDescent="0.25">
      <c r="B49" s="94" t="str">
        <f t="shared" si="2"/>
        <v/>
      </c>
      <c r="C49" s="94" t="str">
        <f t="shared" si="3"/>
        <v/>
      </c>
      <c r="D49" s="94" t="str">
        <f t="shared" si="4"/>
        <v/>
      </c>
      <c r="E49" s="94" t="str">
        <f t="shared" si="5"/>
        <v/>
      </c>
      <c r="F49" s="94" t="str">
        <f t="shared" si="6"/>
        <v/>
      </c>
      <c r="G49" s="94" t="str">
        <f t="shared" si="7"/>
        <v/>
      </c>
      <c r="H49" s="94" t="str">
        <f t="shared" si="8"/>
        <v/>
      </c>
      <c r="I49" s="94" t="str">
        <f t="shared" si="9"/>
        <v/>
      </c>
      <c r="J49" s="94" t="str">
        <f t="shared" si="10"/>
        <v/>
      </c>
      <c r="K49" s="94" t="str">
        <f t="shared" si="11"/>
        <v/>
      </c>
      <c r="L49" s="94" t="str">
        <f t="shared" si="12"/>
        <v/>
      </c>
      <c r="M49" s="94" t="str">
        <f t="shared" si="13"/>
        <v/>
      </c>
      <c r="N49" s="94" t="str">
        <f t="shared" si="14"/>
        <v/>
      </c>
      <c r="O49" s="94" t="str">
        <f t="shared" si="15"/>
        <v/>
      </c>
      <c r="P49" s="94" t="str">
        <f t="shared" si="16"/>
        <v/>
      </c>
      <c r="Q49" s="94" t="str">
        <f t="shared" si="17"/>
        <v/>
      </c>
      <c r="R49" s="94" t="str">
        <f t="shared" si="18"/>
        <v/>
      </c>
      <c r="S49" s="94" t="str">
        <f t="shared" si="19"/>
        <v/>
      </c>
      <c r="T49" s="94" t="str">
        <f t="shared" si="20"/>
        <v/>
      </c>
      <c r="U49" s="94" t="str">
        <f t="shared" si="21"/>
        <v/>
      </c>
      <c r="V49" s="94" t="str">
        <f t="shared" si="22"/>
        <v/>
      </c>
      <c r="W49" s="94" t="str">
        <f t="shared" si="23"/>
        <v/>
      </c>
      <c r="X49" s="94" t="str">
        <f t="shared" si="24"/>
        <v/>
      </c>
      <c r="Y49" s="94" t="str">
        <f t="shared" si="25"/>
        <v/>
      </c>
      <c r="Z49" s="94" t="str">
        <f t="shared" si="26"/>
        <v/>
      </c>
      <c r="AA49" s="94" t="str">
        <f t="shared" si="27"/>
        <v/>
      </c>
      <c r="AB49" s="94" t="str">
        <f t="shared" si="28"/>
        <v/>
      </c>
      <c r="AC49" s="94" t="str">
        <f t="shared" si="29"/>
        <v/>
      </c>
      <c r="AD49" s="94" t="str">
        <f t="shared" si="30"/>
        <v/>
      </c>
      <c r="AE49" s="94" t="str">
        <f t="shared" si="31"/>
        <v/>
      </c>
      <c r="AF49" s="94" t="str">
        <f t="shared" si="32"/>
        <v/>
      </c>
      <c r="AG49" s="94" t="str">
        <f t="shared" si="33"/>
        <v/>
      </c>
      <c r="AH49" s="94" t="str">
        <f t="shared" si="34"/>
        <v/>
      </c>
      <c r="AI49" s="94" t="str">
        <f t="shared" si="35"/>
        <v/>
      </c>
      <c r="AJ49" s="94" t="str">
        <f t="shared" si="36"/>
        <v/>
      </c>
      <c r="AK49" s="94" t="str">
        <f t="shared" si="37"/>
        <v/>
      </c>
      <c r="AL49" s="94" t="str">
        <f t="shared" si="38"/>
        <v/>
      </c>
      <c r="AM49" s="94" t="str">
        <f t="shared" si="39"/>
        <v/>
      </c>
      <c r="AN49" s="94" t="str">
        <f t="shared" si="40"/>
        <v/>
      </c>
      <c r="AO49" s="94" t="str">
        <f t="shared" si="41"/>
        <v/>
      </c>
      <c r="AP49" s="94" t="str">
        <f t="shared" si="42"/>
        <v/>
      </c>
      <c r="AQ49" s="94" t="str">
        <f t="shared" si="43"/>
        <v/>
      </c>
      <c r="AR49" s="94" t="str">
        <f t="shared" si="44"/>
        <v/>
      </c>
      <c r="AS49" s="94" t="str">
        <f t="shared" si="45"/>
        <v/>
      </c>
      <c r="AT49" s="94" t="str">
        <f t="shared" si="46"/>
        <v/>
      </c>
      <c r="AU49" s="94" t="str">
        <f t="shared" si="47"/>
        <v/>
      </c>
      <c r="AV49" s="94" t="str">
        <f t="shared" si="48"/>
        <v/>
      </c>
      <c r="AW49" s="94" t="str">
        <f t="shared" si="49"/>
        <v/>
      </c>
      <c r="AX49" s="94" t="str">
        <f t="shared" si="50"/>
        <v/>
      </c>
      <c r="AY49" s="94" t="str">
        <f t="shared" si="51"/>
        <v/>
      </c>
      <c r="AZ49" s="1"/>
      <c r="BA49" s="1"/>
      <c r="BB49" s="1"/>
      <c r="BL49" s="94" t="str">
        <f>IF(Planner!B42="","",IF(AND(Planner!B41="",Planner!B43="",Planner!A42="",Planner!C42=""),"S",IF(AND(Planner!B41&lt;&gt;"",Planner!C42&lt;&gt;"",Planner!B43&lt;&gt;"",Planner!A42&lt;&gt;""),"M",IF(AND(Planner!B41&lt;&gt;"",Planner!B43&lt;&gt;"",Planner!A42="",Planner!C42=""),"CL",IF(AND(Planner!A42&lt;&gt;"",Planner!C42&lt;&gt;"",Planner!B41="",Planner!B43=""),"RW",IF((SUM(IF(Planner!B41="",1,0),(IF(Planner!C42="",1,0)),(IF(Planner!B43="",1,0)),(IF(Planner!A42="",1,0))))&gt;2,"E",(IF(Planner!B41="","T","")&amp;(IF(Planner!B43="","B",""))&amp;(IF(Planner!A42="","L",""))&amp;(IF(Planner!C42="","R","")))))))))</f>
        <v/>
      </c>
      <c r="BM49" s="94" t="str">
        <f>IF(Planner!C42="","",IF(AND(Planner!C41="",Planner!C43="",Planner!B42="",Planner!D42=""),"S",IF(AND(Planner!C41&lt;&gt;"",Planner!D42&lt;&gt;"",Planner!C43&lt;&gt;"",Planner!B42&lt;&gt;""),"M",IF(AND(Planner!C41&lt;&gt;"",Planner!C43&lt;&gt;"",Planner!B42="",Planner!D42=""),"CL",IF(AND(Planner!B42&lt;&gt;"",Planner!D42&lt;&gt;"",Planner!C41="",Planner!C43=""),"RW",IF((SUM(IF(Planner!C41="",1,0),(IF(Planner!D42="",1,0)),(IF(Planner!C43="",1,0)),(IF(Planner!B42="",1,0))))&gt;2,"E",(IF(Planner!C41="","T","")&amp;(IF(Planner!C43="","B",""))&amp;(IF(Planner!B42="","L",""))&amp;(IF(Planner!D42="","R","")))))))))</f>
        <v/>
      </c>
      <c r="BN49" s="94" t="str">
        <f>IF(Planner!D42="","",IF(AND(Planner!D41="",Planner!D43="",Planner!C42="",Planner!E42=""),"S",IF(AND(Planner!D41&lt;&gt;"",Planner!E42&lt;&gt;"",Planner!D43&lt;&gt;"",Planner!C42&lt;&gt;""),"M",IF(AND(Planner!D41&lt;&gt;"",Planner!D43&lt;&gt;"",Planner!C42="",Planner!E42=""),"CL",IF(AND(Planner!C42&lt;&gt;"",Planner!E42&lt;&gt;"",Planner!D41="",Planner!D43=""),"RW",IF((SUM(IF(Planner!D41="",1,0),(IF(Planner!E42="",1,0)),(IF(Planner!D43="",1,0)),(IF(Planner!C42="",1,0))))&gt;2,"E",(IF(Planner!D41="","T","")&amp;(IF(Planner!D43="","B",""))&amp;(IF(Planner!C42="","L",""))&amp;(IF(Planner!E42="","R","")))))))))</f>
        <v/>
      </c>
      <c r="BO49" s="94" t="str">
        <f>IF(Planner!E42="","",IF(AND(Planner!E41="",Planner!E43="",Planner!D42="",Planner!F42=""),"S",IF(AND(Planner!E41&lt;&gt;"",Planner!F42&lt;&gt;"",Planner!E43&lt;&gt;"",Planner!D42&lt;&gt;""),"M",IF(AND(Planner!E41&lt;&gt;"",Planner!E43&lt;&gt;"",Planner!D42="",Planner!F42=""),"CL",IF(AND(Planner!D42&lt;&gt;"",Planner!F42&lt;&gt;"",Planner!E41="",Planner!E43=""),"RW",IF((SUM(IF(Planner!E41="",1,0),(IF(Planner!F42="",1,0)),(IF(Planner!E43="",1,0)),(IF(Planner!D42="",1,0))))&gt;2,"E",(IF(Planner!E41="","T","")&amp;(IF(Planner!E43="","B",""))&amp;(IF(Planner!D42="","L",""))&amp;(IF(Planner!F42="","R","")))))))))</f>
        <v/>
      </c>
      <c r="BP49" s="94" t="str">
        <f>IF(Planner!F42="","",IF(AND(Planner!F41="",Planner!F43="",Planner!E42="",Planner!G42=""),"S",IF(AND(Planner!F41&lt;&gt;"",Planner!G42&lt;&gt;"",Planner!F43&lt;&gt;"",Planner!E42&lt;&gt;""),"M",IF(AND(Planner!F41&lt;&gt;"",Planner!F43&lt;&gt;"",Planner!E42="",Planner!G42=""),"CL",IF(AND(Planner!E42&lt;&gt;"",Planner!G42&lt;&gt;"",Planner!F41="",Planner!F43=""),"RW",IF((SUM(IF(Planner!F41="",1,0),(IF(Planner!G42="",1,0)),(IF(Planner!F43="",1,0)),(IF(Planner!E42="",1,0))))&gt;2,"E",(IF(Planner!F41="","T","")&amp;(IF(Planner!F43="","B",""))&amp;(IF(Planner!E42="","L",""))&amp;(IF(Planner!G42="","R","")))))))))</f>
        <v/>
      </c>
      <c r="BQ49" s="94" t="str">
        <f>IF(Planner!G42="","",IF(AND(Planner!G41="",Planner!G43="",Planner!F42="",Planner!H42=""),"S",IF(AND(Planner!G41&lt;&gt;"",Planner!H42&lt;&gt;"",Planner!G43&lt;&gt;"",Planner!F42&lt;&gt;""),"M",IF(AND(Planner!G41&lt;&gt;"",Planner!G43&lt;&gt;"",Planner!F42="",Planner!H42=""),"CL",IF(AND(Planner!F42&lt;&gt;"",Planner!H42&lt;&gt;"",Planner!G41="",Planner!G43=""),"RW",IF((SUM(IF(Planner!G41="",1,0),(IF(Planner!H42="",1,0)),(IF(Planner!G43="",1,0)),(IF(Planner!F42="",1,0))))&gt;2,"E",(IF(Planner!G41="","T","")&amp;(IF(Planner!G43="","B",""))&amp;(IF(Planner!F42="","L",""))&amp;(IF(Planner!H42="","R","")))))))))</f>
        <v/>
      </c>
      <c r="BR49" s="94" t="str">
        <f>IF(Planner!H42="","",IF(AND(Planner!H41="",Planner!H43="",Planner!G42="",Planner!I42=""),"S",IF(AND(Planner!H41&lt;&gt;"",Planner!I42&lt;&gt;"",Planner!H43&lt;&gt;"",Planner!G42&lt;&gt;""),"M",IF(AND(Planner!H41&lt;&gt;"",Planner!H43&lt;&gt;"",Planner!G42="",Planner!I42=""),"CL",IF(AND(Planner!G42&lt;&gt;"",Planner!I42&lt;&gt;"",Planner!H41="",Planner!H43=""),"RW",IF((SUM(IF(Planner!H41="",1,0),(IF(Planner!I42="",1,0)),(IF(Planner!H43="",1,0)),(IF(Planner!G42="",1,0))))&gt;2,"E",(IF(Planner!H41="","T","")&amp;(IF(Planner!H43="","B",""))&amp;(IF(Planner!G42="","L",""))&amp;(IF(Planner!I42="","R","")))))))))</f>
        <v/>
      </c>
      <c r="BS49" s="94" t="str">
        <f>IF(Planner!I42="","",IF(AND(Planner!I41="",Planner!I43="",Planner!H42="",Planner!J42=""),"S",IF(AND(Planner!I41&lt;&gt;"",Planner!J42&lt;&gt;"",Planner!I43&lt;&gt;"",Planner!H42&lt;&gt;""),"M",IF(AND(Planner!I41&lt;&gt;"",Planner!I43&lt;&gt;"",Planner!H42="",Planner!J42=""),"CL",IF(AND(Planner!H42&lt;&gt;"",Planner!J42&lt;&gt;"",Planner!I41="",Planner!I43=""),"RW",IF((SUM(IF(Planner!I41="",1,0),(IF(Planner!J42="",1,0)),(IF(Planner!I43="",1,0)),(IF(Planner!H42="",1,0))))&gt;2,"E",(IF(Planner!I41="","T","")&amp;(IF(Planner!I43="","B",""))&amp;(IF(Planner!H42="","L",""))&amp;(IF(Planner!J42="","R","")))))))))</f>
        <v/>
      </c>
      <c r="BT49" s="94" t="str">
        <f>IF(Planner!J42="","",IF(AND(Planner!J41="",Planner!J43="",Planner!I42="",Planner!K42=""),"S",IF(AND(Planner!J41&lt;&gt;"",Planner!K42&lt;&gt;"",Planner!J43&lt;&gt;"",Planner!I42&lt;&gt;""),"M",IF(AND(Planner!J41&lt;&gt;"",Planner!J43&lt;&gt;"",Planner!I42="",Planner!K42=""),"CL",IF(AND(Planner!I42&lt;&gt;"",Planner!K42&lt;&gt;"",Planner!J41="",Planner!J43=""),"RW",IF((SUM(IF(Planner!J41="",1,0),(IF(Planner!K42="",1,0)),(IF(Planner!J43="",1,0)),(IF(Planner!I42="",1,0))))&gt;2,"E",(IF(Planner!J41="","T","")&amp;(IF(Planner!J43="","B",""))&amp;(IF(Planner!I42="","L",""))&amp;(IF(Planner!K42="","R","")))))))))</f>
        <v/>
      </c>
      <c r="BU49" s="94" t="str">
        <f>IF(Planner!K42="","",IF(AND(Planner!K41="",Planner!K43="",Planner!J42="",Planner!L42=""),"S",IF(AND(Planner!K41&lt;&gt;"",Planner!L42&lt;&gt;"",Planner!K43&lt;&gt;"",Planner!J42&lt;&gt;""),"M",IF(AND(Planner!K41&lt;&gt;"",Planner!K43&lt;&gt;"",Planner!J42="",Planner!L42=""),"CL",IF(AND(Planner!J42&lt;&gt;"",Planner!L42&lt;&gt;"",Planner!K41="",Planner!K43=""),"RW",IF((SUM(IF(Planner!K41="",1,0),(IF(Planner!L42="",1,0)),(IF(Planner!K43="",1,0)),(IF(Planner!J42="",1,0))))&gt;2,"E",(IF(Planner!K41="","T","")&amp;(IF(Planner!K43="","B",""))&amp;(IF(Planner!J42="","L",""))&amp;(IF(Planner!L42="","R","")))))))))</f>
        <v/>
      </c>
      <c r="BV49" s="94" t="str">
        <f>IF(Planner!L42="","",IF(AND(Planner!L41="",Planner!L43="",Planner!K42="",Planner!M42=""),"S",IF(AND(Planner!L41&lt;&gt;"",Planner!M42&lt;&gt;"",Planner!L43&lt;&gt;"",Planner!K42&lt;&gt;""),"M",IF(AND(Planner!L41&lt;&gt;"",Planner!L43&lt;&gt;"",Planner!K42="",Planner!M42=""),"CL",IF(AND(Planner!K42&lt;&gt;"",Planner!M42&lt;&gt;"",Planner!L41="",Planner!L43=""),"RW",IF((SUM(IF(Planner!L41="",1,0),(IF(Planner!M42="",1,0)),(IF(Planner!L43="",1,0)),(IF(Planner!K42="",1,0))))&gt;2,"E",(IF(Planner!L41="","T","")&amp;(IF(Planner!L43="","B",""))&amp;(IF(Planner!K42="","L",""))&amp;(IF(Planner!M42="","R","")))))))))</f>
        <v/>
      </c>
      <c r="BW49" s="94" t="str">
        <f>IF(Planner!M42="","",IF(AND(Planner!M41="",Planner!M43="",Planner!L42="",Planner!N42=""),"S",IF(AND(Planner!M41&lt;&gt;"",Planner!N42&lt;&gt;"",Planner!M43&lt;&gt;"",Planner!L42&lt;&gt;""),"M",IF(AND(Planner!M41&lt;&gt;"",Planner!M43&lt;&gt;"",Planner!L42="",Planner!N42=""),"CL",IF(AND(Planner!L42&lt;&gt;"",Planner!N42&lt;&gt;"",Planner!M41="",Planner!M43=""),"RW",IF((SUM(IF(Planner!M41="",1,0),(IF(Planner!N42="",1,0)),(IF(Planner!M43="",1,0)),(IF(Planner!L42="",1,0))))&gt;2,"E",(IF(Planner!M41="","T","")&amp;(IF(Planner!M43="","B",""))&amp;(IF(Planner!L42="","L",""))&amp;(IF(Planner!N42="","R","")))))))))</f>
        <v/>
      </c>
      <c r="BX49" s="94" t="str">
        <f>IF(Planner!N42="","",IF(AND(Planner!N41="",Planner!N43="",Planner!M42="",Planner!O42=""),"S",IF(AND(Planner!N41&lt;&gt;"",Planner!O42&lt;&gt;"",Planner!N43&lt;&gt;"",Planner!M42&lt;&gt;""),"M",IF(AND(Planner!N41&lt;&gt;"",Planner!N43&lt;&gt;"",Planner!M42="",Planner!O42=""),"CL",IF(AND(Planner!M42&lt;&gt;"",Planner!O42&lt;&gt;"",Planner!N41="",Planner!N43=""),"RW",IF((SUM(IF(Planner!N41="",1,0),(IF(Planner!O42="",1,0)),(IF(Planner!N43="",1,0)),(IF(Planner!M42="",1,0))))&gt;2,"E",(IF(Planner!N41="","T","")&amp;(IF(Planner!N43="","B",""))&amp;(IF(Planner!M42="","L",""))&amp;(IF(Planner!O42="","R","")))))))))</f>
        <v/>
      </c>
      <c r="BY49" s="94" t="str">
        <f>IF(Planner!O42="","",IF(AND(Planner!O41="",Planner!O43="",Planner!N42="",Planner!P42=""),"S",IF(AND(Planner!O41&lt;&gt;"",Planner!P42&lt;&gt;"",Planner!O43&lt;&gt;"",Planner!N42&lt;&gt;""),"M",IF(AND(Planner!O41&lt;&gt;"",Planner!O43&lt;&gt;"",Planner!N42="",Planner!P42=""),"CL",IF(AND(Planner!N42&lt;&gt;"",Planner!P42&lt;&gt;"",Planner!O41="",Planner!O43=""),"RW",IF((SUM(IF(Planner!O41="",1,0),(IF(Planner!P42="",1,0)),(IF(Planner!O43="",1,0)),(IF(Planner!N42="",1,0))))&gt;2,"E",(IF(Planner!O41="","T","")&amp;(IF(Planner!O43="","B",""))&amp;(IF(Planner!N42="","L",""))&amp;(IF(Planner!P42="","R","")))))))))</f>
        <v/>
      </c>
      <c r="BZ49" s="94" t="str">
        <f>IF(Planner!P42="","",IF(AND(Planner!P41="",Planner!P43="",Planner!O42="",Planner!Q42=""),"S",IF(AND(Planner!P41&lt;&gt;"",Planner!Q42&lt;&gt;"",Planner!P43&lt;&gt;"",Planner!O42&lt;&gt;""),"M",IF(AND(Planner!P41&lt;&gt;"",Planner!P43&lt;&gt;"",Planner!O42="",Planner!Q42=""),"CL",IF(AND(Planner!O42&lt;&gt;"",Planner!Q42&lt;&gt;"",Planner!P41="",Planner!P43=""),"RW",IF((SUM(IF(Planner!P41="",1,0),(IF(Planner!Q42="",1,0)),(IF(Planner!P43="",1,0)),(IF(Planner!O42="",1,0))))&gt;2,"E",(IF(Planner!P41="","T","")&amp;(IF(Planner!P43="","B",""))&amp;(IF(Planner!O42="","L",""))&amp;(IF(Planner!Q42="","R","")))))))))</f>
        <v/>
      </c>
      <c r="CA49" s="94" t="str">
        <f>IF(Planner!Q42="","",IF(AND(Planner!Q41="",Planner!Q43="",Planner!P42="",Planner!R42=""),"S",IF(AND(Planner!Q41&lt;&gt;"",Planner!R42&lt;&gt;"",Planner!Q43&lt;&gt;"",Planner!P42&lt;&gt;""),"M",IF(AND(Planner!Q41&lt;&gt;"",Planner!Q43&lt;&gt;"",Planner!P42="",Planner!R42=""),"CL",IF(AND(Planner!P42&lt;&gt;"",Planner!R42&lt;&gt;"",Planner!Q41="",Planner!Q43=""),"RW",IF((SUM(IF(Planner!Q41="",1,0),(IF(Planner!R42="",1,0)),(IF(Planner!Q43="",1,0)),(IF(Planner!P42="",1,0))))&gt;2,"E",(IF(Planner!Q41="","T","")&amp;(IF(Planner!Q43="","B",""))&amp;(IF(Planner!P42="","L",""))&amp;(IF(Planner!R42="","R","")))))))))</f>
        <v/>
      </c>
      <c r="CB49" s="94" t="str">
        <f>IF(Planner!R42="","",IF(AND(Planner!R41="",Planner!R43="",Planner!Q42="",Planner!S42=""),"S",IF(AND(Planner!R41&lt;&gt;"",Planner!S42&lt;&gt;"",Planner!R43&lt;&gt;"",Planner!Q42&lt;&gt;""),"M",IF(AND(Planner!R41&lt;&gt;"",Planner!R43&lt;&gt;"",Planner!Q42="",Planner!S42=""),"CL",IF(AND(Planner!Q42&lt;&gt;"",Planner!S42&lt;&gt;"",Planner!R41="",Planner!R43=""),"RW",IF((SUM(IF(Planner!R41="",1,0),(IF(Planner!S42="",1,0)),(IF(Planner!R43="",1,0)),(IF(Planner!Q42="",1,0))))&gt;2,"E",(IF(Planner!R41="","T","")&amp;(IF(Planner!R43="","B",""))&amp;(IF(Planner!Q42="","L",""))&amp;(IF(Planner!S42="","R","")))))))))</f>
        <v/>
      </c>
      <c r="CC49" s="94" t="str">
        <f>IF(Planner!S42="","",IF(AND(Planner!S41="",Planner!S43="",Planner!R42="",Planner!T42=""),"S",IF(AND(Planner!S41&lt;&gt;"",Planner!T42&lt;&gt;"",Planner!S43&lt;&gt;"",Planner!R42&lt;&gt;""),"M",IF(AND(Planner!S41&lt;&gt;"",Planner!S43&lt;&gt;"",Planner!R42="",Planner!T42=""),"CL",IF(AND(Planner!R42&lt;&gt;"",Planner!T42&lt;&gt;"",Planner!S41="",Planner!S43=""),"RW",IF((SUM(IF(Planner!S41="",1,0),(IF(Planner!T42="",1,0)),(IF(Planner!S43="",1,0)),(IF(Planner!R42="",1,0))))&gt;2,"E",(IF(Planner!S41="","T","")&amp;(IF(Planner!S43="","B",""))&amp;(IF(Planner!R42="","L",""))&amp;(IF(Planner!T42="","R","")))))))))</f>
        <v/>
      </c>
      <c r="CD49" s="94" t="str">
        <f>IF(Planner!T42="","",IF(AND(Planner!T41="",Planner!T43="",Planner!S42="",Planner!U42=""),"S",IF(AND(Planner!T41&lt;&gt;"",Planner!U42&lt;&gt;"",Planner!T43&lt;&gt;"",Planner!S42&lt;&gt;""),"M",IF(AND(Planner!T41&lt;&gt;"",Planner!T43&lt;&gt;"",Planner!S42="",Planner!U42=""),"CL",IF(AND(Planner!S42&lt;&gt;"",Planner!U42&lt;&gt;"",Planner!T41="",Planner!T43=""),"RW",IF((SUM(IF(Planner!T41="",1,0),(IF(Planner!U42="",1,0)),(IF(Planner!T43="",1,0)),(IF(Planner!S42="",1,0))))&gt;2,"E",(IF(Planner!T41="","T","")&amp;(IF(Planner!T43="","B",""))&amp;(IF(Planner!S42="","L",""))&amp;(IF(Planner!U42="","R","")))))))))</f>
        <v/>
      </c>
      <c r="CE49" s="94" t="str">
        <f>IF(Planner!U42="","",IF(AND(Planner!U41="",Planner!U43="",Planner!T42="",Planner!V42=""),"S",IF(AND(Planner!U41&lt;&gt;"",Planner!V42&lt;&gt;"",Planner!U43&lt;&gt;"",Planner!T42&lt;&gt;""),"M",IF(AND(Planner!U41&lt;&gt;"",Planner!U43&lt;&gt;"",Planner!T42="",Planner!V42=""),"CL",IF(AND(Planner!T42&lt;&gt;"",Planner!V42&lt;&gt;"",Planner!U41="",Planner!U43=""),"RW",IF((SUM(IF(Planner!U41="",1,0),(IF(Planner!V42="",1,0)),(IF(Planner!U43="",1,0)),(IF(Planner!T42="",1,0))))&gt;2,"E",(IF(Planner!U41="","T","")&amp;(IF(Planner!U43="","B",""))&amp;(IF(Planner!T42="","L",""))&amp;(IF(Planner!V42="","R","")))))))))</f>
        <v/>
      </c>
      <c r="CF49" s="94" t="str">
        <f>IF(Planner!V42="","",IF(AND(Planner!V41="",Planner!V43="",Planner!U42="",Planner!W42=""),"S",IF(AND(Planner!V41&lt;&gt;"",Planner!W42&lt;&gt;"",Planner!V43&lt;&gt;"",Planner!U42&lt;&gt;""),"M",IF(AND(Planner!V41&lt;&gt;"",Planner!V43&lt;&gt;"",Planner!U42="",Planner!W42=""),"CL",IF(AND(Planner!U42&lt;&gt;"",Planner!W42&lt;&gt;"",Planner!V41="",Planner!V43=""),"RW",IF((SUM(IF(Planner!V41="",1,0),(IF(Planner!W42="",1,0)),(IF(Planner!V43="",1,0)),(IF(Planner!U42="",1,0))))&gt;2,"E",(IF(Planner!V41="","T","")&amp;(IF(Planner!V43="","B",""))&amp;(IF(Planner!U42="","L",""))&amp;(IF(Planner!W42="","R","")))))))))</f>
        <v/>
      </c>
      <c r="CG49" s="94" t="str">
        <f>IF(Planner!W42="","",IF(AND(Planner!W41="",Planner!W43="",Planner!V42="",Planner!X42=""),"S",IF(AND(Planner!W41&lt;&gt;"",Planner!X42&lt;&gt;"",Planner!W43&lt;&gt;"",Planner!V42&lt;&gt;""),"M",IF(AND(Planner!W41&lt;&gt;"",Planner!W43&lt;&gt;"",Planner!V42="",Planner!X42=""),"CL",IF(AND(Planner!V42&lt;&gt;"",Planner!X42&lt;&gt;"",Planner!W41="",Planner!W43=""),"RW",IF((SUM(IF(Planner!W41="",1,0),(IF(Planner!X42="",1,0)),(IF(Planner!W43="",1,0)),(IF(Planner!V42="",1,0))))&gt;2,"E",(IF(Planner!W41="","T","")&amp;(IF(Planner!W43="","B",""))&amp;(IF(Planner!V42="","L",""))&amp;(IF(Planner!X42="","R","")))))))))</f>
        <v/>
      </c>
      <c r="CH49" s="94" t="str">
        <f>IF(Planner!X42="","",IF(AND(Planner!X41="",Planner!X43="",Planner!W42="",Planner!Y42=""),"S",IF(AND(Planner!X41&lt;&gt;"",Planner!Y42&lt;&gt;"",Planner!X43&lt;&gt;"",Planner!W42&lt;&gt;""),"M",IF(AND(Planner!X41&lt;&gt;"",Planner!X43&lt;&gt;"",Planner!W42="",Planner!Y42=""),"CL",IF(AND(Planner!W42&lt;&gt;"",Planner!Y42&lt;&gt;"",Planner!X41="",Planner!X43=""),"RW",IF((SUM(IF(Planner!X41="",1,0),(IF(Planner!Y42="",1,0)),(IF(Planner!X43="",1,0)),(IF(Planner!W42="",1,0))))&gt;2,"E",(IF(Planner!X41="","T","")&amp;(IF(Planner!X43="","B",""))&amp;(IF(Planner!W42="","L",""))&amp;(IF(Planner!Y42="","R","")))))))))</f>
        <v/>
      </c>
      <c r="CI49" s="94" t="str">
        <f>IF(Planner!Y42="","",IF(AND(Planner!Y41="",Planner!Y43="",Planner!X42="",Planner!Z42=""),"S",IF(AND(Planner!Y41&lt;&gt;"",Planner!Z42&lt;&gt;"",Planner!Y43&lt;&gt;"",Planner!X42&lt;&gt;""),"M",IF(AND(Planner!Y41&lt;&gt;"",Planner!Y43&lt;&gt;"",Planner!X42="",Planner!Z42=""),"CL",IF(AND(Planner!X42&lt;&gt;"",Planner!Z42&lt;&gt;"",Planner!Y41="",Planner!Y43=""),"RW",IF((SUM(IF(Planner!Y41="",1,0),(IF(Planner!Z42="",1,0)),(IF(Planner!Y43="",1,0)),(IF(Planner!X42="",1,0))))&gt;2,"E",(IF(Planner!Y41="","T","")&amp;(IF(Planner!Y43="","B",""))&amp;(IF(Planner!X42="","L",""))&amp;(IF(Planner!Z42="","R","")))))))))</f>
        <v/>
      </c>
      <c r="CJ49" s="94" t="str">
        <f>IF(Planner!Z42="","",IF(AND(Planner!Z41="",Planner!Z43="",Planner!Y42="",Planner!AA42=""),"S",IF(AND(Planner!Z41&lt;&gt;"",Planner!AA42&lt;&gt;"",Planner!Z43&lt;&gt;"",Planner!Y42&lt;&gt;""),"M",IF(AND(Planner!Z41&lt;&gt;"",Planner!Z43&lt;&gt;"",Planner!Y42="",Planner!AA42=""),"CL",IF(AND(Planner!Y42&lt;&gt;"",Planner!AA42&lt;&gt;"",Planner!Z41="",Planner!Z43=""),"RW",IF((SUM(IF(Planner!Z41="",1,0),(IF(Planner!AA42="",1,0)),(IF(Planner!Z43="",1,0)),(IF(Planner!Y42="",1,0))))&gt;2,"E",(IF(Planner!Z41="","T","")&amp;(IF(Planner!Z43="","B",""))&amp;(IF(Planner!Y42="","L",""))&amp;(IF(Planner!AA42="","R","")))))))))</f>
        <v/>
      </c>
      <c r="CK49" s="94" t="str">
        <f>IF(Planner!AA42="","",IF(AND(Planner!AA41="",Planner!AA43="",Planner!Z42="",Planner!AB42=""),"S",IF(AND(Planner!AA41&lt;&gt;"",Planner!AB42&lt;&gt;"",Planner!AA43&lt;&gt;"",Planner!Z42&lt;&gt;""),"M",IF(AND(Planner!AA41&lt;&gt;"",Planner!AA43&lt;&gt;"",Planner!Z42="",Planner!AB42=""),"CL",IF(AND(Planner!Z42&lt;&gt;"",Planner!AB42&lt;&gt;"",Planner!AA41="",Planner!AA43=""),"RW",IF((SUM(IF(Planner!AA41="",1,0),(IF(Planner!AB42="",1,0)),(IF(Planner!AA43="",1,0)),(IF(Planner!Z42="",1,0))))&gt;2,"E",(IF(Planner!AA41="","T","")&amp;(IF(Planner!AA43="","B",""))&amp;(IF(Planner!Z42="","L",""))&amp;(IF(Planner!AB42="","R","")))))))))</f>
        <v/>
      </c>
      <c r="CL49" s="94" t="str">
        <f>IF(Planner!AB42="","",IF(AND(Planner!AB41="",Planner!AB43="",Planner!AA42="",Planner!AC42=""),"S",IF(AND(Planner!AB41&lt;&gt;"",Planner!AC42&lt;&gt;"",Planner!AB43&lt;&gt;"",Planner!AA42&lt;&gt;""),"M",IF(AND(Planner!AB41&lt;&gt;"",Planner!AB43&lt;&gt;"",Planner!AA42="",Planner!AC42=""),"CL",IF(AND(Planner!AA42&lt;&gt;"",Planner!AC42&lt;&gt;"",Planner!AB41="",Planner!AB43=""),"RW",IF((SUM(IF(Planner!AB41="",1,0),(IF(Planner!AC42="",1,0)),(IF(Planner!AB43="",1,0)),(IF(Planner!AA42="",1,0))))&gt;2,"E",(IF(Planner!AB41="","T","")&amp;(IF(Planner!AB43="","B",""))&amp;(IF(Planner!AA42="","L",""))&amp;(IF(Planner!AC42="","R","")))))))))</f>
        <v/>
      </c>
      <c r="CM49" s="94" t="str">
        <f>IF(Planner!AC42="","",IF(AND(Planner!AC41="",Planner!AC43="",Planner!AB42="",Planner!AD42=""),"S",IF(AND(Planner!AC41&lt;&gt;"",Planner!AD42&lt;&gt;"",Planner!AC43&lt;&gt;"",Planner!AB42&lt;&gt;""),"M",IF(AND(Planner!AC41&lt;&gt;"",Planner!AC43&lt;&gt;"",Planner!AB42="",Planner!AD42=""),"CL",IF(AND(Planner!AB42&lt;&gt;"",Planner!AD42&lt;&gt;"",Planner!AC41="",Planner!AC43=""),"RW",IF((SUM(IF(Planner!AC41="",1,0),(IF(Planner!AD42="",1,0)),(IF(Planner!AC43="",1,0)),(IF(Planner!AB42="",1,0))))&gt;2,"E",(IF(Planner!AC41="","T","")&amp;(IF(Planner!AC43="","B",""))&amp;(IF(Planner!AB42="","L",""))&amp;(IF(Planner!AD42="","R","")))))))))</f>
        <v/>
      </c>
      <c r="CN49" s="94" t="str">
        <f>IF(Planner!AD42="","",IF(AND(Planner!AD41="",Planner!AD43="",Planner!AC42="",Planner!AE42=""),"S",IF(AND(Planner!AD41&lt;&gt;"",Planner!AE42&lt;&gt;"",Planner!AD43&lt;&gt;"",Planner!AC42&lt;&gt;""),"M",IF(AND(Planner!AD41&lt;&gt;"",Planner!AD43&lt;&gt;"",Planner!AC42="",Planner!AE42=""),"CL",IF(AND(Planner!AC42&lt;&gt;"",Planner!AE42&lt;&gt;"",Planner!AD41="",Planner!AD43=""),"RW",IF((SUM(IF(Planner!AD41="",1,0),(IF(Planner!AE42="",1,0)),(IF(Planner!AD43="",1,0)),(IF(Planner!AC42="",1,0))))&gt;2,"E",(IF(Planner!AD41="","T","")&amp;(IF(Planner!AD43="","B",""))&amp;(IF(Planner!AC42="","L",""))&amp;(IF(Planner!AE42="","R","")))))))))</f>
        <v/>
      </c>
      <c r="CO49" s="94" t="str">
        <f>IF(Planner!AE42="","",IF(AND(Planner!AE41="",Planner!AE43="",Planner!AD42="",Planner!AF42=""),"S",IF(AND(Planner!AE41&lt;&gt;"",Planner!AF42&lt;&gt;"",Planner!AE43&lt;&gt;"",Planner!AD42&lt;&gt;""),"M",IF(AND(Planner!AE41&lt;&gt;"",Planner!AE43&lt;&gt;"",Planner!AD42="",Planner!AF42=""),"CL",IF(AND(Planner!AD42&lt;&gt;"",Planner!AF42&lt;&gt;"",Planner!AE41="",Planner!AE43=""),"RW",IF((SUM(IF(Planner!AE41="",1,0),(IF(Planner!AF42="",1,0)),(IF(Planner!AE43="",1,0)),(IF(Planner!AD42="",1,0))))&gt;2,"E",(IF(Planner!AE41="","T","")&amp;(IF(Planner!AE43="","B",""))&amp;(IF(Planner!AD42="","L",""))&amp;(IF(Planner!AF42="","R","")))))))))</f>
        <v/>
      </c>
      <c r="CP49" s="94" t="str">
        <f>IF(Planner!AF42="","",IF(AND(Planner!AF41="",Planner!AF43="",Planner!AE42="",Planner!AG42=""),"S",IF(AND(Planner!AF41&lt;&gt;"",Planner!AG42&lt;&gt;"",Planner!AF43&lt;&gt;"",Planner!AE42&lt;&gt;""),"M",IF(AND(Planner!AF41&lt;&gt;"",Planner!AF43&lt;&gt;"",Planner!AE42="",Planner!AG42=""),"CL",IF(AND(Planner!AE42&lt;&gt;"",Planner!AG42&lt;&gt;"",Planner!AF41="",Planner!AF43=""),"RW",IF((SUM(IF(Planner!AF41="",1,0),(IF(Planner!AG42="",1,0)),(IF(Planner!AF43="",1,0)),(IF(Planner!AE42="",1,0))))&gt;2,"E",(IF(Planner!AF41="","T","")&amp;(IF(Planner!AF43="","B",""))&amp;(IF(Planner!AE42="","L",""))&amp;(IF(Planner!AG42="","R","")))))))))</f>
        <v/>
      </c>
      <c r="CQ49" s="94" t="str">
        <f>IF(Planner!AG42="","",IF(AND(Planner!AG41="",Planner!AG43="",Planner!AF42="",Planner!AH42=""),"S",IF(AND(Planner!AG41&lt;&gt;"",Planner!AH42&lt;&gt;"",Planner!AG43&lt;&gt;"",Planner!AF42&lt;&gt;""),"M",IF(AND(Planner!AG41&lt;&gt;"",Planner!AG43&lt;&gt;"",Planner!AF42="",Planner!AH42=""),"CL",IF(AND(Planner!AF42&lt;&gt;"",Planner!AH42&lt;&gt;"",Planner!AG41="",Planner!AG43=""),"RW",IF((SUM(IF(Planner!AG41="",1,0),(IF(Planner!AH42="",1,0)),(IF(Planner!AG43="",1,0)),(IF(Planner!AF42="",1,0))))&gt;2,"E",(IF(Planner!AG41="","T","")&amp;(IF(Planner!AG43="","B",""))&amp;(IF(Planner!AF42="","L",""))&amp;(IF(Planner!AH42="","R","")))))))))</f>
        <v/>
      </c>
      <c r="CR49" s="94" t="str">
        <f>IF(Planner!AH42="","",IF(AND(Planner!AH41="",Planner!AH43="",Planner!AG42="",Planner!AI42=""),"S",IF(AND(Planner!AH41&lt;&gt;"",Planner!AI42&lt;&gt;"",Planner!AH43&lt;&gt;"",Planner!AG42&lt;&gt;""),"M",IF(AND(Planner!AH41&lt;&gt;"",Planner!AH43&lt;&gt;"",Planner!AG42="",Planner!AI42=""),"CL",IF(AND(Planner!AG42&lt;&gt;"",Planner!AI42&lt;&gt;"",Planner!AH41="",Planner!AH43=""),"RW",IF((SUM(IF(Planner!AH41="",1,0),(IF(Planner!AI42="",1,0)),(IF(Planner!AH43="",1,0)),(IF(Planner!AG42="",1,0))))&gt;2,"E",(IF(Planner!AH41="","T","")&amp;(IF(Planner!AH43="","B",""))&amp;(IF(Planner!AG42="","L",""))&amp;(IF(Planner!AI42="","R","")))))))))</f>
        <v/>
      </c>
      <c r="CS49" s="94" t="str">
        <f>IF(Planner!AI42="","",IF(AND(Planner!AI41="",Planner!AI43="",Planner!AH42="",Planner!AJ42=""),"S",IF(AND(Planner!AI41&lt;&gt;"",Planner!AJ42&lt;&gt;"",Planner!AI43&lt;&gt;"",Planner!AH42&lt;&gt;""),"M",IF(AND(Planner!AI41&lt;&gt;"",Planner!AI43&lt;&gt;"",Planner!AH42="",Planner!AJ42=""),"CL",IF(AND(Planner!AH42&lt;&gt;"",Planner!AJ42&lt;&gt;"",Planner!AI41="",Planner!AI43=""),"RW",IF((SUM(IF(Planner!AI41="",1,0),(IF(Planner!AJ42="",1,0)),(IF(Planner!AI43="",1,0)),(IF(Planner!AH42="",1,0))))&gt;2,"E",(IF(Planner!AI41="","T","")&amp;(IF(Planner!AI43="","B",""))&amp;(IF(Planner!AH42="","L",""))&amp;(IF(Planner!AJ42="","R","")))))))))</f>
        <v/>
      </c>
      <c r="CT49" s="94" t="str">
        <f>IF(Planner!AJ42="","",IF(AND(Planner!AJ41="",Planner!AJ43="",Planner!AI42="",Planner!AK42=""),"S",IF(AND(Planner!AJ41&lt;&gt;"",Planner!AK42&lt;&gt;"",Planner!AJ43&lt;&gt;"",Planner!AI42&lt;&gt;""),"M",IF(AND(Planner!AJ41&lt;&gt;"",Planner!AJ43&lt;&gt;"",Planner!AI42="",Planner!AK42=""),"CL",IF(AND(Planner!AI42&lt;&gt;"",Planner!AK42&lt;&gt;"",Planner!AJ41="",Planner!AJ43=""),"RW",IF((SUM(IF(Planner!AJ41="",1,0),(IF(Planner!AK42="",1,0)),(IF(Planner!AJ43="",1,0)),(IF(Planner!AI42="",1,0))))&gt;2,"E",(IF(Planner!AJ41="","T","")&amp;(IF(Planner!AJ43="","B",""))&amp;(IF(Planner!AI42="","L",""))&amp;(IF(Planner!AK42="","R","")))))))))</f>
        <v/>
      </c>
      <c r="CU49" s="94" t="str">
        <f>IF(Planner!AK42="","",IF(AND(Planner!AK41="",Planner!AK43="",Planner!AJ42="",Planner!AL42=""),"S",IF(AND(Planner!AK41&lt;&gt;"",Planner!AL42&lt;&gt;"",Planner!AK43&lt;&gt;"",Planner!AJ42&lt;&gt;""),"M",IF(AND(Planner!AK41&lt;&gt;"",Planner!AK43&lt;&gt;"",Planner!AJ42="",Planner!AL42=""),"CL",IF(AND(Planner!AJ42&lt;&gt;"",Planner!AL42&lt;&gt;"",Planner!AK41="",Planner!AK43=""),"RW",IF((SUM(IF(Planner!AK41="",1,0),(IF(Planner!AL42="",1,0)),(IF(Planner!AK43="",1,0)),(IF(Planner!AJ42="",1,0))))&gt;2,"E",(IF(Planner!AK41="","T","")&amp;(IF(Planner!AK43="","B",""))&amp;(IF(Planner!AJ42="","L",""))&amp;(IF(Planner!AL42="","R","")))))))))</f>
        <v/>
      </c>
      <c r="CV49" s="94" t="str">
        <f>IF(Planner!AL42="","",IF(AND(Planner!AL41="",Planner!AL43="",Planner!AK42="",Planner!AM42=""),"S",IF(AND(Planner!AL41&lt;&gt;"",Planner!AM42&lt;&gt;"",Planner!AL43&lt;&gt;"",Planner!AK42&lt;&gt;""),"M",IF(AND(Planner!AL41&lt;&gt;"",Planner!AL43&lt;&gt;"",Planner!AK42="",Planner!AM42=""),"CL",IF(AND(Planner!AK42&lt;&gt;"",Planner!AM42&lt;&gt;"",Planner!AL41="",Planner!AL43=""),"RW",IF((SUM(IF(Planner!AL41="",1,0),(IF(Planner!AM42="",1,0)),(IF(Planner!AL43="",1,0)),(IF(Planner!AK42="",1,0))))&gt;2,"E",(IF(Planner!AL41="","T","")&amp;(IF(Planner!AL43="","B",""))&amp;(IF(Planner!AK42="","L",""))&amp;(IF(Planner!AM42="","R","")))))))))</f>
        <v/>
      </c>
      <c r="CW49" s="94" t="str">
        <f>IF(Planner!AM42="","",IF(AND(Planner!AM41="",Planner!AM43="",Planner!AL42="",Planner!AN42=""),"S",IF(AND(Planner!AM41&lt;&gt;"",Planner!AN42&lt;&gt;"",Planner!AM43&lt;&gt;"",Planner!AL42&lt;&gt;""),"M",IF(AND(Planner!AM41&lt;&gt;"",Planner!AM43&lt;&gt;"",Planner!AL42="",Planner!AN42=""),"CL",IF(AND(Planner!AL42&lt;&gt;"",Planner!AN42&lt;&gt;"",Planner!AM41="",Planner!AM43=""),"RW",IF((SUM(IF(Planner!AM41="",1,0),(IF(Planner!AN42="",1,0)),(IF(Planner!AM43="",1,0)),(IF(Planner!AL42="",1,0))))&gt;2,"E",(IF(Planner!AM41="","T","")&amp;(IF(Planner!AM43="","B",""))&amp;(IF(Planner!AL42="","L",""))&amp;(IF(Planner!AN42="","R","")))))))))</f>
        <v/>
      </c>
      <c r="CX49" s="94" t="str">
        <f>IF(Planner!AN42="","",IF(AND(Planner!AN41="",Planner!AN43="",Planner!AM42="",Planner!AO42=""),"S",IF(AND(Planner!AN41&lt;&gt;"",Planner!AO42&lt;&gt;"",Planner!AN43&lt;&gt;"",Planner!AM42&lt;&gt;""),"M",IF(AND(Planner!AN41&lt;&gt;"",Planner!AN43&lt;&gt;"",Planner!AM42="",Planner!AO42=""),"CL",IF(AND(Planner!AM42&lt;&gt;"",Planner!AO42&lt;&gt;"",Planner!AN41="",Planner!AN43=""),"RW",IF((SUM(IF(Planner!AN41="",1,0),(IF(Planner!AO42="",1,0)),(IF(Planner!AN43="",1,0)),(IF(Planner!AM42="",1,0))))&gt;2,"E",(IF(Planner!AN41="","T","")&amp;(IF(Planner!AN43="","B",""))&amp;(IF(Planner!AM42="","L",""))&amp;(IF(Planner!AO42="","R","")))))))))</f>
        <v/>
      </c>
      <c r="CY49" s="94" t="str">
        <f>IF(Planner!AO42="","",IF(AND(Planner!AO41="",Planner!AO43="",Planner!AN42="",Planner!AP42=""),"S",IF(AND(Planner!AO41&lt;&gt;"",Planner!AP42&lt;&gt;"",Planner!AO43&lt;&gt;"",Planner!AN42&lt;&gt;""),"M",IF(AND(Planner!AO41&lt;&gt;"",Planner!AO43&lt;&gt;"",Planner!AN42="",Planner!AP42=""),"CL",IF(AND(Planner!AN42&lt;&gt;"",Planner!AP42&lt;&gt;"",Planner!AO41="",Planner!AO43=""),"RW",IF((SUM(IF(Planner!AO41="",1,0),(IF(Planner!AP42="",1,0)),(IF(Planner!AO43="",1,0)),(IF(Planner!AN42="",1,0))))&gt;2,"E",(IF(Planner!AO41="","T","")&amp;(IF(Planner!AO43="","B",""))&amp;(IF(Planner!AN42="","L",""))&amp;(IF(Planner!AP42="","R","")))))))))</f>
        <v/>
      </c>
      <c r="CZ49" s="94" t="str">
        <f>IF(Planner!AP42="","",IF(AND(Planner!AP41="",Planner!AP43="",Planner!AO42="",Planner!AQ42=""),"S",IF(AND(Planner!AP41&lt;&gt;"",Planner!AQ42&lt;&gt;"",Planner!AP43&lt;&gt;"",Planner!AO42&lt;&gt;""),"M",IF(AND(Planner!AP41&lt;&gt;"",Planner!AP43&lt;&gt;"",Planner!AO42="",Planner!AQ42=""),"CL",IF(AND(Planner!AO42&lt;&gt;"",Planner!AQ42&lt;&gt;"",Planner!AP41="",Planner!AP43=""),"RW",IF((SUM(IF(Planner!AP41="",1,0),(IF(Planner!AQ42="",1,0)),(IF(Planner!AP43="",1,0)),(IF(Planner!AO42="",1,0))))&gt;2,"E",(IF(Planner!AP41="","T","")&amp;(IF(Planner!AP43="","B",""))&amp;(IF(Planner!AO42="","L",""))&amp;(IF(Planner!AQ42="","R","")))))))))</f>
        <v/>
      </c>
      <c r="DA49" s="94" t="str">
        <f>IF(Planner!AQ42="","",IF(AND(Planner!AQ41="",Planner!AQ43="",Planner!AP42="",Planner!AR42=""),"S",IF(AND(Planner!AQ41&lt;&gt;"",Planner!AR42&lt;&gt;"",Planner!AQ43&lt;&gt;"",Planner!AP42&lt;&gt;""),"M",IF(AND(Planner!AQ41&lt;&gt;"",Planner!AQ43&lt;&gt;"",Planner!AP42="",Planner!AR42=""),"CL",IF(AND(Planner!AP42&lt;&gt;"",Planner!AR42&lt;&gt;"",Planner!AQ41="",Planner!AQ43=""),"RW",IF((SUM(IF(Planner!AQ41="",1,0),(IF(Planner!AR42="",1,0)),(IF(Planner!AQ43="",1,0)),(IF(Planner!AP42="",1,0))))&gt;2,"E",(IF(Planner!AQ41="","T","")&amp;(IF(Planner!AQ43="","B",""))&amp;(IF(Planner!AP42="","L",""))&amp;(IF(Planner!AR42="","R","")))))))))</f>
        <v/>
      </c>
      <c r="DB49" s="94" t="str">
        <f>IF(Planner!AR42="","",IF(AND(Planner!AR41="",Planner!AR43="",Planner!AQ42="",Planner!AS42=""),"S",IF(AND(Planner!AR41&lt;&gt;"",Planner!AS42&lt;&gt;"",Planner!AR43&lt;&gt;"",Planner!AQ42&lt;&gt;""),"M",IF(AND(Planner!AR41&lt;&gt;"",Planner!AR43&lt;&gt;"",Planner!AQ42="",Planner!AS42=""),"CL",IF(AND(Planner!AQ42&lt;&gt;"",Planner!AS42&lt;&gt;"",Planner!AR41="",Planner!AR43=""),"RW",IF((SUM(IF(Planner!AR41="",1,0),(IF(Planner!AS42="",1,0)),(IF(Planner!AR43="",1,0)),(IF(Planner!AQ42="",1,0))))&gt;2,"E",(IF(Planner!AR41="","T","")&amp;(IF(Planner!AR43="","B",""))&amp;(IF(Planner!AQ42="","L",""))&amp;(IF(Planner!AS42="","R","")))))))))</f>
        <v/>
      </c>
      <c r="DC49" s="94" t="str">
        <f>IF(Planner!AS42="","",IF(AND(Planner!AS41="",Planner!AS43="",Planner!AR42="",Planner!AT42=""),"S",IF(AND(Planner!AS41&lt;&gt;"",Planner!AT42&lt;&gt;"",Planner!AS43&lt;&gt;"",Planner!AR42&lt;&gt;""),"M",IF(AND(Planner!AS41&lt;&gt;"",Planner!AS43&lt;&gt;"",Planner!AR42="",Planner!AT42=""),"CL",IF(AND(Planner!AR42&lt;&gt;"",Planner!AT42&lt;&gt;"",Planner!AS41="",Planner!AS43=""),"RW",IF((SUM(IF(Planner!AS41="",1,0),(IF(Planner!AT42="",1,0)),(IF(Planner!AS43="",1,0)),(IF(Planner!AR42="",1,0))))&gt;2,"E",(IF(Planner!AS41="","T","")&amp;(IF(Planner!AS43="","B",""))&amp;(IF(Planner!AR42="","L",""))&amp;(IF(Planner!AT42="","R","")))))))))</f>
        <v/>
      </c>
      <c r="DD49" s="94" t="str">
        <f>IF(Planner!AT42="","",IF(AND(Planner!AT41="",Planner!AT43="",Planner!AS42="",Planner!AU42=""),"S",IF(AND(Planner!AT41&lt;&gt;"",Planner!AU42&lt;&gt;"",Planner!AT43&lt;&gt;"",Planner!AS42&lt;&gt;""),"M",IF(AND(Planner!AT41&lt;&gt;"",Planner!AT43&lt;&gt;"",Planner!AS42="",Planner!AU42=""),"CL",IF(AND(Planner!AS42&lt;&gt;"",Planner!AU42&lt;&gt;"",Planner!AT41="",Planner!AT43=""),"RW",IF((SUM(IF(Planner!AT41="",1,0),(IF(Planner!AU42="",1,0)),(IF(Planner!AT43="",1,0)),(IF(Planner!AS42="",1,0))))&gt;2,"E",(IF(Planner!AT41="","T","")&amp;(IF(Planner!AT43="","B",""))&amp;(IF(Planner!AS42="","L",""))&amp;(IF(Planner!AU42="","R","")))))))))</f>
        <v/>
      </c>
      <c r="DE49" s="94" t="str">
        <f>IF(Planner!AU42="","",IF(AND(Planner!AU41="",Planner!AU43="",Planner!AT42="",Planner!AV42=""),"S",IF(AND(Planner!AU41&lt;&gt;"",Planner!AV42&lt;&gt;"",Planner!AU43&lt;&gt;"",Planner!AT42&lt;&gt;""),"M",IF(AND(Planner!AU41&lt;&gt;"",Planner!AU43&lt;&gt;"",Planner!AT42="",Planner!AV42=""),"CL",IF(AND(Planner!AT42&lt;&gt;"",Planner!AV42&lt;&gt;"",Planner!AU41="",Planner!AU43=""),"RW",IF((SUM(IF(Planner!AU41="",1,0),(IF(Planner!AV42="",1,0)),(IF(Planner!AU43="",1,0)),(IF(Planner!AT42="",1,0))))&gt;2,"E",(IF(Planner!AU41="","T","")&amp;(IF(Planner!AU43="","B",""))&amp;(IF(Planner!AT42="","L",""))&amp;(IF(Planner!AV42="","R","")))))))))</f>
        <v/>
      </c>
      <c r="DF49" s="94" t="str">
        <f>IF(Planner!AV42="","",IF(AND(Planner!AV41="",Planner!AV43="",Planner!AU42="",Planner!AW42=""),"S",IF(AND(Planner!AV41&lt;&gt;"",Planner!AW42&lt;&gt;"",Planner!AV43&lt;&gt;"",Planner!AU42&lt;&gt;""),"M",IF(AND(Planner!AV41&lt;&gt;"",Planner!AV43&lt;&gt;"",Planner!AU42="",Planner!AW42=""),"CL",IF(AND(Planner!AU42&lt;&gt;"",Planner!AW42&lt;&gt;"",Planner!AV41="",Planner!AV43=""),"RW",IF((SUM(IF(Planner!AV41="",1,0),(IF(Planner!AW42="",1,0)),(IF(Planner!AV43="",1,0)),(IF(Planner!AU42="",1,0))))&gt;2,"E",(IF(Planner!AV41="","T","")&amp;(IF(Planner!AV43="","B",""))&amp;(IF(Planner!AU42="","L",""))&amp;(IF(Planner!AW42="","R","")))))))))</f>
        <v/>
      </c>
      <c r="DG49" s="94" t="str">
        <f>IF(Planner!AW42="","",IF(AND(Planner!AW41="",Planner!AW43="",Planner!AV42="",Planner!AX42=""),"S",IF(AND(Planner!AW41&lt;&gt;"",Planner!AX42&lt;&gt;"",Planner!AW43&lt;&gt;"",Planner!AV42&lt;&gt;""),"M",IF(AND(Planner!AW41&lt;&gt;"",Planner!AW43&lt;&gt;"",Planner!AV42="",Planner!AX42=""),"CL",IF(AND(Planner!AV42&lt;&gt;"",Planner!AX42&lt;&gt;"",Planner!AW41="",Planner!AW43=""),"RW",IF((SUM(IF(Planner!AW41="",1,0),(IF(Planner!AX42="",1,0)),(IF(Planner!AW43="",1,0)),(IF(Planner!AV42="",1,0))))&gt;2,"E",(IF(Planner!AW41="","T","")&amp;(IF(Planner!AW43="","B",""))&amp;(IF(Planner!AV42="","L",""))&amp;(IF(Planner!AX42="","R","")))))))))</f>
        <v/>
      </c>
      <c r="DH49" s="94" t="str">
        <f>IF(Planner!AX42="","",IF(AND(Planner!AX41="",Planner!AX43="",Planner!AW42="",Planner!AY42=""),"S",IF(AND(Planner!AX41&lt;&gt;"",Planner!AY42&lt;&gt;"",Planner!AX43&lt;&gt;"",Planner!AW42&lt;&gt;""),"M",IF(AND(Planner!AX41&lt;&gt;"",Planner!AX43&lt;&gt;"",Planner!AW42="",Planner!AY42=""),"CL",IF(AND(Planner!AW42&lt;&gt;"",Planner!AY42&lt;&gt;"",Planner!AX41="",Planner!AX43=""),"RW",IF((SUM(IF(Planner!AX41="",1,0),(IF(Planner!AY42="",1,0)),(IF(Planner!AX43="",1,0)),(IF(Planner!AW42="",1,0))))&gt;2,"E",(IF(Planner!AX41="","T","")&amp;(IF(Planner!AX43="","B",""))&amp;(IF(Planner!AW42="","L",""))&amp;(IF(Planner!AY42="","R","")))))))))</f>
        <v/>
      </c>
      <c r="DI49" s="94" t="str">
        <f>IF(Planner!AY42="","",IF(AND(Planner!AY41="",Planner!AY43="",Planner!AX42="",Planner!AZ42=""),"S",IF(AND(Planner!AY41&lt;&gt;"",Planner!AZ42&lt;&gt;"",Planner!AY43&lt;&gt;"",Planner!AX42&lt;&gt;""),"M",IF(AND(Planner!AY41&lt;&gt;"",Planner!AY43&lt;&gt;"",Planner!AX42="",Planner!AZ42=""),"CL",IF(AND(Planner!AX42&lt;&gt;"",Planner!AZ42&lt;&gt;"",Planner!AY41="",Planner!AY43=""),"RW",IF((SUM(IF(Planner!AY41="",1,0),(IF(Planner!AZ42="",1,0)),(IF(Planner!AY43="",1,0)),(IF(Planner!AX42="",1,0))))&gt;2,"E",(IF(Planner!AY41="","T","")&amp;(IF(Planner!AY43="","B",""))&amp;(IF(Planner!AX42="","L",""))&amp;(IF(Planner!AZ42="","R","")))))))))</f>
        <v/>
      </c>
      <c r="DK49" s="94" t="str">
        <f t="shared" si="52"/>
        <v/>
      </c>
      <c r="DL49" s="94" t="str">
        <f t="shared" si="53"/>
        <v/>
      </c>
      <c r="DM49" s="94" t="str">
        <f t="shared" si="54"/>
        <v/>
      </c>
      <c r="DN49" s="94" t="str">
        <f t="shared" si="55"/>
        <v/>
      </c>
      <c r="DO49" s="94" t="str">
        <f t="shared" si="56"/>
        <v/>
      </c>
      <c r="DP49" s="94" t="str">
        <f t="shared" si="57"/>
        <v/>
      </c>
      <c r="DQ49" s="94" t="str">
        <f t="shared" si="58"/>
        <v/>
      </c>
      <c r="DR49" s="94" t="str">
        <f t="shared" si="59"/>
        <v/>
      </c>
      <c r="DS49" s="94" t="str">
        <f t="shared" si="60"/>
        <v/>
      </c>
      <c r="DT49" s="94" t="str">
        <f t="shared" si="61"/>
        <v/>
      </c>
      <c r="DU49" s="94" t="str">
        <f t="shared" si="62"/>
        <v/>
      </c>
      <c r="DV49" s="94" t="str">
        <f t="shared" si="63"/>
        <v/>
      </c>
      <c r="DW49" s="94" t="str">
        <f t="shared" si="64"/>
        <v/>
      </c>
      <c r="DX49" s="94" t="str">
        <f t="shared" si="65"/>
        <v/>
      </c>
      <c r="DY49" s="94" t="str">
        <f t="shared" si="66"/>
        <v/>
      </c>
      <c r="DZ49" s="94" t="str">
        <f t="shared" si="67"/>
        <v/>
      </c>
      <c r="EA49" s="94" t="str">
        <f t="shared" si="68"/>
        <v/>
      </c>
      <c r="EB49" s="94" t="str">
        <f t="shared" si="69"/>
        <v/>
      </c>
      <c r="EC49" s="94" t="str">
        <f t="shared" si="70"/>
        <v/>
      </c>
      <c r="ED49" s="94" t="str">
        <f t="shared" si="71"/>
        <v/>
      </c>
      <c r="EE49" s="94" t="str">
        <f t="shared" si="72"/>
        <v/>
      </c>
      <c r="EF49" s="94" t="str">
        <f t="shared" si="73"/>
        <v/>
      </c>
      <c r="EG49" s="94" t="str">
        <f t="shared" si="74"/>
        <v/>
      </c>
      <c r="EH49" s="94" t="str">
        <f t="shared" si="75"/>
        <v/>
      </c>
      <c r="EI49" s="94" t="str">
        <f t="shared" si="76"/>
        <v/>
      </c>
      <c r="EJ49" s="94" t="str">
        <f t="shared" si="77"/>
        <v/>
      </c>
      <c r="EK49" s="94" t="str">
        <f t="shared" si="78"/>
        <v/>
      </c>
      <c r="EL49" s="94" t="str">
        <f t="shared" si="79"/>
        <v/>
      </c>
      <c r="EM49" s="94" t="str">
        <f t="shared" si="80"/>
        <v/>
      </c>
      <c r="EN49" s="94" t="str">
        <f t="shared" si="81"/>
        <v/>
      </c>
      <c r="EO49" s="94" t="str">
        <f t="shared" si="82"/>
        <v/>
      </c>
      <c r="EP49" s="94" t="str">
        <f t="shared" si="83"/>
        <v/>
      </c>
      <c r="EQ49" s="94" t="str">
        <f t="shared" si="84"/>
        <v/>
      </c>
      <c r="ER49" s="94" t="str">
        <f t="shared" si="85"/>
        <v/>
      </c>
      <c r="ES49" s="94" t="str">
        <f t="shared" si="86"/>
        <v/>
      </c>
      <c r="ET49" s="94" t="str">
        <f t="shared" si="87"/>
        <v/>
      </c>
      <c r="EU49" s="94" t="str">
        <f t="shared" si="88"/>
        <v/>
      </c>
      <c r="EV49" s="94" t="str">
        <f t="shared" si="89"/>
        <v/>
      </c>
      <c r="EW49" s="94" t="str">
        <f t="shared" si="90"/>
        <v/>
      </c>
      <c r="EX49" s="94" t="str">
        <f t="shared" si="91"/>
        <v/>
      </c>
      <c r="EY49" s="94" t="str">
        <f t="shared" si="92"/>
        <v/>
      </c>
      <c r="EZ49" s="94" t="str">
        <f t="shared" si="93"/>
        <v/>
      </c>
      <c r="FA49" s="94" t="str">
        <f t="shared" si="94"/>
        <v/>
      </c>
      <c r="FB49" s="94" t="str">
        <f t="shared" si="95"/>
        <v/>
      </c>
      <c r="FC49" s="94" t="str">
        <f t="shared" si="96"/>
        <v/>
      </c>
      <c r="FD49" s="94" t="str">
        <f t="shared" si="97"/>
        <v/>
      </c>
      <c r="FE49" s="94" t="str">
        <f t="shared" si="98"/>
        <v/>
      </c>
      <c r="FF49" s="94" t="str">
        <f t="shared" si="99"/>
        <v/>
      </c>
      <c r="FG49" s="94" t="str">
        <f t="shared" si="100"/>
        <v/>
      </c>
      <c r="FH49" s="94" t="str">
        <f t="shared" si="101"/>
        <v/>
      </c>
    </row>
    <row r="50" spans="2:164" x14ac:dyDescent="0.25">
      <c r="B50" s="94" t="str">
        <f t="shared" si="2"/>
        <v/>
      </c>
      <c r="C50" s="94" t="str">
        <f t="shared" si="3"/>
        <v/>
      </c>
      <c r="D50" s="94" t="str">
        <f t="shared" si="4"/>
        <v/>
      </c>
      <c r="E50" s="94" t="str">
        <f t="shared" si="5"/>
        <v/>
      </c>
      <c r="F50" s="94" t="str">
        <f t="shared" si="6"/>
        <v/>
      </c>
      <c r="G50" s="94" t="str">
        <f t="shared" si="7"/>
        <v/>
      </c>
      <c r="H50" s="94" t="str">
        <f t="shared" si="8"/>
        <v/>
      </c>
      <c r="I50" s="94" t="str">
        <f t="shared" si="9"/>
        <v/>
      </c>
      <c r="J50" s="94" t="str">
        <f t="shared" si="10"/>
        <v/>
      </c>
      <c r="K50" s="94" t="str">
        <f t="shared" si="11"/>
        <v/>
      </c>
      <c r="L50" s="94" t="str">
        <f t="shared" si="12"/>
        <v/>
      </c>
      <c r="M50" s="94" t="str">
        <f t="shared" si="13"/>
        <v/>
      </c>
      <c r="N50" s="94" t="str">
        <f t="shared" si="14"/>
        <v/>
      </c>
      <c r="O50" s="94" t="str">
        <f t="shared" si="15"/>
        <v/>
      </c>
      <c r="P50" s="94" t="str">
        <f t="shared" si="16"/>
        <v/>
      </c>
      <c r="Q50" s="94" t="str">
        <f t="shared" si="17"/>
        <v/>
      </c>
      <c r="R50" s="94" t="str">
        <f t="shared" si="18"/>
        <v/>
      </c>
      <c r="S50" s="94" t="str">
        <f t="shared" si="19"/>
        <v/>
      </c>
      <c r="T50" s="94" t="str">
        <f t="shared" si="20"/>
        <v/>
      </c>
      <c r="U50" s="94" t="str">
        <f t="shared" si="21"/>
        <v/>
      </c>
      <c r="V50" s="94" t="str">
        <f t="shared" si="22"/>
        <v/>
      </c>
      <c r="W50" s="94" t="str">
        <f t="shared" si="23"/>
        <v/>
      </c>
      <c r="X50" s="94" t="str">
        <f t="shared" si="24"/>
        <v/>
      </c>
      <c r="Y50" s="94" t="str">
        <f t="shared" si="25"/>
        <v/>
      </c>
      <c r="Z50" s="94" t="str">
        <f t="shared" si="26"/>
        <v/>
      </c>
      <c r="AA50" s="94" t="str">
        <f t="shared" si="27"/>
        <v/>
      </c>
      <c r="AB50" s="94" t="str">
        <f t="shared" si="28"/>
        <v/>
      </c>
      <c r="AC50" s="94" t="str">
        <f t="shared" si="29"/>
        <v/>
      </c>
      <c r="AD50" s="94" t="str">
        <f t="shared" si="30"/>
        <v/>
      </c>
      <c r="AE50" s="94" t="str">
        <f t="shared" si="31"/>
        <v/>
      </c>
      <c r="AF50" s="94" t="str">
        <f t="shared" si="32"/>
        <v/>
      </c>
      <c r="AG50" s="94" t="str">
        <f t="shared" si="33"/>
        <v/>
      </c>
      <c r="AH50" s="94" t="str">
        <f t="shared" si="34"/>
        <v/>
      </c>
      <c r="AI50" s="94" t="str">
        <f t="shared" si="35"/>
        <v/>
      </c>
      <c r="AJ50" s="94" t="str">
        <f t="shared" si="36"/>
        <v/>
      </c>
      <c r="AK50" s="94" t="str">
        <f t="shared" si="37"/>
        <v/>
      </c>
      <c r="AL50" s="94" t="str">
        <f t="shared" si="38"/>
        <v/>
      </c>
      <c r="AM50" s="94" t="str">
        <f t="shared" si="39"/>
        <v/>
      </c>
      <c r="AN50" s="94" t="str">
        <f t="shared" si="40"/>
        <v/>
      </c>
      <c r="AO50" s="94" t="str">
        <f t="shared" si="41"/>
        <v/>
      </c>
      <c r="AP50" s="94" t="str">
        <f t="shared" si="42"/>
        <v/>
      </c>
      <c r="AQ50" s="94" t="str">
        <f t="shared" si="43"/>
        <v/>
      </c>
      <c r="AR50" s="94" t="str">
        <f t="shared" si="44"/>
        <v/>
      </c>
      <c r="AS50" s="94" t="str">
        <f t="shared" si="45"/>
        <v/>
      </c>
      <c r="AT50" s="94" t="str">
        <f t="shared" si="46"/>
        <v/>
      </c>
      <c r="AU50" s="94" t="str">
        <f t="shared" si="47"/>
        <v/>
      </c>
      <c r="AV50" s="94" t="str">
        <f t="shared" si="48"/>
        <v/>
      </c>
      <c r="AW50" s="94" t="str">
        <f t="shared" si="49"/>
        <v/>
      </c>
      <c r="AX50" s="94" t="str">
        <f t="shared" si="50"/>
        <v/>
      </c>
      <c r="AY50" s="94" t="str">
        <f t="shared" si="51"/>
        <v/>
      </c>
      <c r="AZ50" s="1"/>
      <c r="BA50" s="1"/>
      <c r="BB50" s="1"/>
      <c r="BL50" s="94" t="str">
        <f>IF(Planner!B43="","",IF(AND(Planner!B42="",Planner!B44="",Planner!A43="",Planner!C43=""),"S",IF(AND(Planner!B42&lt;&gt;"",Planner!C43&lt;&gt;"",Planner!B44&lt;&gt;"",Planner!A43&lt;&gt;""),"M",IF(AND(Planner!B42&lt;&gt;"",Planner!B44&lt;&gt;"",Planner!A43="",Planner!C43=""),"CL",IF(AND(Planner!A43&lt;&gt;"",Planner!C43&lt;&gt;"",Planner!B42="",Planner!B44=""),"RW",IF((SUM(IF(Planner!B42="",1,0),(IF(Planner!C43="",1,0)),(IF(Planner!B44="",1,0)),(IF(Planner!A43="",1,0))))&gt;2,"E",(IF(Planner!B42="","T","")&amp;(IF(Planner!B44="","B",""))&amp;(IF(Planner!A43="","L",""))&amp;(IF(Planner!C43="","R","")))))))))</f>
        <v/>
      </c>
      <c r="BM50" s="94" t="str">
        <f>IF(Planner!C43="","",IF(AND(Planner!C42="",Planner!C44="",Planner!B43="",Planner!D43=""),"S",IF(AND(Planner!C42&lt;&gt;"",Planner!D43&lt;&gt;"",Planner!C44&lt;&gt;"",Planner!B43&lt;&gt;""),"M",IF(AND(Planner!C42&lt;&gt;"",Planner!C44&lt;&gt;"",Planner!B43="",Planner!D43=""),"CL",IF(AND(Planner!B43&lt;&gt;"",Planner!D43&lt;&gt;"",Planner!C42="",Planner!C44=""),"RW",IF((SUM(IF(Planner!C42="",1,0),(IF(Planner!D43="",1,0)),(IF(Planner!C44="",1,0)),(IF(Planner!B43="",1,0))))&gt;2,"E",(IF(Planner!C42="","T","")&amp;(IF(Planner!C44="","B",""))&amp;(IF(Planner!B43="","L",""))&amp;(IF(Planner!D43="","R","")))))))))</f>
        <v/>
      </c>
      <c r="BN50" s="94" t="str">
        <f>IF(Planner!D43="","",IF(AND(Planner!D42="",Planner!D44="",Planner!C43="",Planner!E43=""),"S",IF(AND(Planner!D42&lt;&gt;"",Planner!E43&lt;&gt;"",Planner!D44&lt;&gt;"",Planner!C43&lt;&gt;""),"M",IF(AND(Planner!D42&lt;&gt;"",Planner!D44&lt;&gt;"",Planner!C43="",Planner!E43=""),"CL",IF(AND(Planner!C43&lt;&gt;"",Planner!E43&lt;&gt;"",Planner!D42="",Planner!D44=""),"RW",IF((SUM(IF(Planner!D42="",1,0),(IF(Planner!E43="",1,0)),(IF(Planner!D44="",1,0)),(IF(Planner!C43="",1,0))))&gt;2,"E",(IF(Planner!D42="","T","")&amp;(IF(Planner!D44="","B",""))&amp;(IF(Planner!C43="","L",""))&amp;(IF(Planner!E43="","R","")))))))))</f>
        <v/>
      </c>
      <c r="BO50" s="94" t="str">
        <f>IF(Planner!E43="","",IF(AND(Planner!E42="",Planner!E44="",Planner!D43="",Planner!F43=""),"S",IF(AND(Planner!E42&lt;&gt;"",Planner!F43&lt;&gt;"",Planner!E44&lt;&gt;"",Planner!D43&lt;&gt;""),"M",IF(AND(Planner!E42&lt;&gt;"",Planner!E44&lt;&gt;"",Planner!D43="",Planner!F43=""),"CL",IF(AND(Planner!D43&lt;&gt;"",Planner!F43&lt;&gt;"",Planner!E42="",Planner!E44=""),"RW",IF((SUM(IF(Planner!E42="",1,0),(IF(Planner!F43="",1,0)),(IF(Planner!E44="",1,0)),(IF(Planner!D43="",1,0))))&gt;2,"E",(IF(Planner!E42="","T","")&amp;(IF(Planner!E44="","B",""))&amp;(IF(Planner!D43="","L",""))&amp;(IF(Planner!F43="","R","")))))))))</f>
        <v/>
      </c>
      <c r="BP50" s="94" t="str">
        <f>IF(Planner!F43="","",IF(AND(Planner!F42="",Planner!F44="",Planner!E43="",Planner!G43=""),"S",IF(AND(Planner!F42&lt;&gt;"",Planner!G43&lt;&gt;"",Planner!F44&lt;&gt;"",Planner!E43&lt;&gt;""),"M",IF(AND(Planner!F42&lt;&gt;"",Planner!F44&lt;&gt;"",Planner!E43="",Planner!G43=""),"CL",IF(AND(Planner!E43&lt;&gt;"",Planner!G43&lt;&gt;"",Planner!F42="",Planner!F44=""),"RW",IF((SUM(IF(Planner!F42="",1,0),(IF(Planner!G43="",1,0)),(IF(Planner!F44="",1,0)),(IF(Planner!E43="",1,0))))&gt;2,"E",(IF(Planner!F42="","T","")&amp;(IF(Planner!F44="","B",""))&amp;(IF(Planner!E43="","L",""))&amp;(IF(Planner!G43="","R","")))))))))</f>
        <v/>
      </c>
      <c r="BQ50" s="94" t="str">
        <f>IF(Planner!G43="","",IF(AND(Planner!G42="",Planner!G44="",Planner!F43="",Planner!H43=""),"S",IF(AND(Planner!G42&lt;&gt;"",Planner!H43&lt;&gt;"",Planner!G44&lt;&gt;"",Planner!F43&lt;&gt;""),"M",IF(AND(Planner!G42&lt;&gt;"",Planner!G44&lt;&gt;"",Planner!F43="",Planner!H43=""),"CL",IF(AND(Planner!F43&lt;&gt;"",Planner!H43&lt;&gt;"",Planner!G42="",Planner!G44=""),"RW",IF((SUM(IF(Planner!G42="",1,0),(IF(Planner!H43="",1,0)),(IF(Planner!G44="",1,0)),(IF(Planner!F43="",1,0))))&gt;2,"E",(IF(Planner!G42="","T","")&amp;(IF(Planner!G44="","B",""))&amp;(IF(Planner!F43="","L",""))&amp;(IF(Planner!H43="","R","")))))))))</f>
        <v/>
      </c>
      <c r="BR50" s="94" t="str">
        <f>IF(Planner!H43="","",IF(AND(Planner!H42="",Planner!H44="",Planner!G43="",Planner!I43=""),"S",IF(AND(Planner!H42&lt;&gt;"",Planner!I43&lt;&gt;"",Planner!H44&lt;&gt;"",Planner!G43&lt;&gt;""),"M",IF(AND(Planner!H42&lt;&gt;"",Planner!H44&lt;&gt;"",Planner!G43="",Planner!I43=""),"CL",IF(AND(Planner!G43&lt;&gt;"",Planner!I43&lt;&gt;"",Planner!H42="",Planner!H44=""),"RW",IF((SUM(IF(Planner!H42="",1,0),(IF(Planner!I43="",1,0)),(IF(Planner!H44="",1,0)),(IF(Planner!G43="",1,0))))&gt;2,"E",(IF(Planner!H42="","T","")&amp;(IF(Planner!H44="","B",""))&amp;(IF(Planner!G43="","L",""))&amp;(IF(Planner!I43="","R","")))))))))</f>
        <v/>
      </c>
      <c r="BS50" s="94" t="str">
        <f>IF(Planner!I43="","",IF(AND(Planner!I42="",Planner!I44="",Planner!H43="",Planner!J43=""),"S",IF(AND(Planner!I42&lt;&gt;"",Planner!J43&lt;&gt;"",Planner!I44&lt;&gt;"",Planner!H43&lt;&gt;""),"M",IF(AND(Planner!I42&lt;&gt;"",Planner!I44&lt;&gt;"",Planner!H43="",Planner!J43=""),"CL",IF(AND(Planner!H43&lt;&gt;"",Planner!J43&lt;&gt;"",Planner!I42="",Planner!I44=""),"RW",IF((SUM(IF(Planner!I42="",1,0),(IF(Planner!J43="",1,0)),(IF(Planner!I44="",1,0)),(IF(Planner!H43="",1,0))))&gt;2,"E",(IF(Planner!I42="","T","")&amp;(IF(Planner!I44="","B",""))&amp;(IF(Planner!H43="","L",""))&amp;(IF(Planner!J43="","R","")))))))))</f>
        <v/>
      </c>
      <c r="BT50" s="94" t="str">
        <f>IF(Planner!J43="","",IF(AND(Planner!J42="",Planner!J44="",Planner!I43="",Planner!K43=""),"S",IF(AND(Planner!J42&lt;&gt;"",Planner!K43&lt;&gt;"",Planner!J44&lt;&gt;"",Planner!I43&lt;&gt;""),"M",IF(AND(Planner!J42&lt;&gt;"",Planner!J44&lt;&gt;"",Planner!I43="",Planner!K43=""),"CL",IF(AND(Planner!I43&lt;&gt;"",Planner!K43&lt;&gt;"",Planner!J42="",Planner!J44=""),"RW",IF((SUM(IF(Planner!J42="",1,0),(IF(Planner!K43="",1,0)),(IF(Planner!J44="",1,0)),(IF(Planner!I43="",1,0))))&gt;2,"E",(IF(Planner!J42="","T","")&amp;(IF(Planner!J44="","B",""))&amp;(IF(Planner!I43="","L",""))&amp;(IF(Planner!K43="","R","")))))))))</f>
        <v/>
      </c>
      <c r="BU50" s="94" t="str">
        <f>IF(Planner!K43="","",IF(AND(Planner!K42="",Planner!K44="",Planner!J43="",Planner!L43=""),"S",IF(AND(Planner!K42&lt;&gt;"",Planner!L43&lt;&gt;"",Planner!K44&lt;&gt;"",Planner!J43&lt;&gt;""),"M",IF(AND(Planner!K42&lt;&gt;"",Planner!K44&lt;&gt;"",Planner!J43="",Planner!L43=""),"CL",IF(AND(Planner!J43&lt;&gt;"",Planner!L43&lt;&gt;"",Planner!K42="",Planner!K44=""),"RW",IF((SUM(IF(Planner!K42="",1,0),(IF(Planner!L43="",1,0)),(IF(Planner!K44="",1,0)),(IF(Planner!J43="",1,0))))&gt;2,"E",(IF(Planner!K42="","T","")&amp;(IF(Planner!K44="","B",""))&amp;(IF(Planner!J43="","L",""))&amp;(IF(Planner!L43="","R","")))))))))</f>
        <v/>
      </c>
      <c r="BV50" s="94" t="str">
        <f>IF(Planner!L43="","",IF(AND(Planner!L42="",Planner!L44="",Planner!K43="",Planner!M43=""),"S",IF(AND(Planner!L42&lt;&gt;"",Planner!M43&lt;&gt;"",Planner!L44&lt;&gt;"",Planner!K43&lt;&gt;""),"M",IF(AND(Planner!L42&lt;&gt;"",Planner!L44&lt;&gt;"",Planner!K43="",Planner!M43=""),"CL",IF(AND(Planner!K43&lt;&gt;"",Planner!M43&lt;&gt;"",Planner!L42="",Planner!L44=""),"RW",IF((SUM(IF(Planner!L42="",1,0),(IF(Planner!M43="",1,0)),(IF(Planner!L44="",1,0)),(IF(Planner!K43="",1,0))))&gt;2,"E",(IF(Planner!L42="","T","")&amp;(IF(Planner!L44="","B",""))&amp;(IF(Planner!K43="","L",""))&amp;(IF(Planner!M43="","R","")))))))))</f>
        <v/>
      </c>
      <c r="BW50" s="94" t="str">
        <f>IF(Planner!M43="","",IF(AND(Planner!M42="",Planner!M44="",Planner!L43="",Planner!N43=""),"S",IF(AND(Planner!M42&lt;&gt;"",Planner!N43&lt;&gt;"",Planner!M44&lt;&gt;"",Planner!L43&lt;&gt;""),"M",IF(AND(Planner!M42&lt;&gt;"",Planner!M44&lt;&gt;"",Planner!L43="",Planner!N43=""),"CL",IF(AND(Planner!L43&lt;&gt;"",Planner!N43&lt;&gt;"",Planner!M42="",Planner!M44=""),"RW",IF((SUM(IF(Planner!M42="",1,0),(IF(Planner!N43="",1,0)),(IF(Planner!M44="",1,0)),(IF(Planner!L43="",1,0))))&gt;2,"E",(IF(Planner!M42="","T","")&amp;(IF(Planner!M44="","B",""))&amp;(IF(Planner!L43="","L",""))&amp;(IF(Planner!N43="","R","")))))))))</f>
        <v/>
      </c>
      <c r="BX50" s="94" t="str">
        <f>IF(Planner!N43="","",IF(AND(Planner!N42="",Planner!N44="",Planner!M43="",Planner!O43=""),"S",IF(AND(Planner!N42&lt;&gt;"",Planner!O43&lt;&gt;"",Planner!N44&lt;&gt;"",Planner!M43&lt;&gt;""),"M",IF(AND(Planner!N42&lt;&gt;"",Planner!N44&lt;&gt;"",Planner!M43="",Planner!O43=""),"CL",IF(AND(Planner!M43&lt;&gt;"",Planner!O43&lt;&gt;"",Planner!N42="",Planner!N44=""),"RW",IF((SUM(IF(Planner!N42="",1,0),(IF(Planner!O43="",1,0)),(IF(Planner!N44="",1,0)),(IF(Planner!M43="",1,0))))&gt;2,"E",(IF(Planner!N42="","T","")&amp;(IF(Planner!N44="","B",""))&amp;(IF(Planner!M43="","L",""))&amp;(IF(Planner!O43="","R","")))))))))</f>
        <v/>
      </c>
      <c r="BY50" s="94" t="str">
        <f>IF(Planner!O43="","",IF(AND(Planner!O42="",Planner!O44="",Planner!N43="",Planner!P43=""),"S",IF(AND(Planner!O42&lt;&gt;"",Planner!P43&lt;&gt;"",Planner!O44&lt;&gt;"",Planner!N43&lt;&gt;""),"M",IF(AND(Planner!O42&lt;&gt;"",Planner!O44&lt;&gt;"",Planner!N43="",Planner!P43=""),"CL",IF(AND(Planner!N43&lt;&gt;"",Planner!P43&lt;&gt;"",Planner!O42="",Planner!O44=""),"RW",IF((SUM(IF(Planner!O42="",1,0),(IF(Planner!P43="",1,0)),(IF(Planner!O44="",1,0)),(IF(Planner!N43="",1,0))))&gt;2,"E",(IF(Planner!O42="","T","")&amp;(IF(Planner!O44="","B",""))&amp;(IF(Planner!N43="","L",""))&amp;(IF(Planner!P43="","R","")))))))))</f>
        <v/>
      </c>
      <c r="BZ50" s="94" t="str">
        <f>IF(Planner!P43="","",IF(AND(Planner!P42="",Planner!P44="",Planner!O43="",Planner!Q43=""),"S",IF(AND(Planner!P42&lt;&gt;"",Planner!Q43&lt;&gt;"",Planner!P44&lt;&gt;"",Planner!O43&lt;&gt;""),"M",IF(AND(Planner!P42&lt;&gt;"",Planner!P44&lt;&gt;"",Planner!O43="",Planner!Q43=""),"CL",IF(AND(Planner!O43&lt;&gt;"",Planner!Q43&lt;&gt;"",Planner!P42="",Planner!P44=""),"RW",IF((SUM(IF(Planner!P42="",1,0),(IF(Planner!Q43="",1,0)),(IF(Planner!P44="",1,0)),(IF(Planner!O43="",1,0))))&gt;2,"E",(IF(Planner!P42="","T","")&amp;(IF(Planner!P44="","B",""))&amp;(IF(Planner!O43="","L",""))&amp;(IF(Planner!Q43="","R","")))))))))</f>
        <v/>
      </c>
      <c r="CA50" s="94" t="str">
        <f>IF(Planner!Q43="","",IF(AND(Planner!Q42="",Planner!Q44="",Planner!P43="",Planner!R43=""),"S",IF(AND(Planner!Q42&lt;&gt;"",Planner!R43&lt;&gt;"",Planner!Q44&lt;&gt;"",Planner!P43&lt;&gt;""),"M",IF(AND(Planner!Q42&lt;&gt;"",Planner!Q44&lt;&gt;"",Planner!P43="",Planner!R43=""),"CL",IF(AND(Planner!P43&lt;&gt;"",Planner!R43&lt;&gt;"",Planner!Q42="",Planner!Q44=""),"RW",IF((SUM(IF(Planner!Q42="",1,0),(IF(Planner!R43="",1,0)),(IF(Planner!Q44="",1,0)),(IF(Planner!P43="",1,0))))&gt;2,"E",(IF(Planner!Q42="","T","")&amp;(IF(Planner!Q44="","B",""))&amp;(IF(Planner!P43="","L",""))&amp;(IF(Planner!R43="","R","")))))))))</f>
        <v/>
      </c>
      <c r="CB50" s="94" t="str">
        <f>IF(Planner!R43="","",IF(AND(Planner!R42="",Planner!R44="",Planner!Q43="",Planner!S43=""),"S",IF(AND(Planner!R42&lt;&gt;"",Planner!S43&lt;&gt;"",Planner!R44&lt;&gt;"",Planner!Q43&lt;&gt;""),"M",IF(AND(Planner!R42&lt;&gt;"",Planner!R44&lt;&gt;"",Planner!Q43="",Planner!S43=""),"CL",IF(AND(Planner!Q43&lt;&gt;"",Planner!S43&lt;&gt;"",Planner!R42="",Planner!R44=""),"RW",IF((SUM(IF(Planner!R42="",1,0),(IF(Planner!S43="",1,0)),(IF(Planner!R44="",1,0)),(IF(Planner!Q43="",1,0))))&gt;2,"E",(IF(Planner!R42="","T","")&amp;(IF(Planner!R44="","B",""))&amp;(IF(Planner!Q43="","L",""))&amp;(IF(Planner!S43="","R","")))))))))</f>
        <v/>
      </c>
      <c r="CC50" s="94" t="str">
        <f>IF(Planner!S43="","",IF(AND(Planner!S42="",Planner!S44="",Planner!R43="",Planner!T43=""),"S",IF(AND(Planner!S42&lt;&gt;"",Planner!T43&lt;&gt;"",Planner!S44&lt;&gt;"",Planner!R43&lt;&gt;""),"M",IF(AND(Planner!S42&lt;&gt;"",Planner!S44&lt;&gt;"",Planner!R43="",Planner!T43=""),"CL",IF(AND(Planner!R43&lt;&gt;"",Planner!T43&lt;&gt;"",Planner!S42="",Planner!S44=""),"RW",IF((SUM(IF(Planner!S42="",1,0),(IF(Planner!T43="",1,0)),(IF(Planner!S44="",1,0)),(IF(Planner!R43="",1,0))))&gt;2,"E",(IF(Planner!S42="","T","")&amp;(IF(Planner!S44="","B",""))&amp;(IF(Planner!R43="","L",""))&amp;(IF(Planner!T43="","R","")))))))))</f>
        <v/>
      </c>
      <c r="CD50" s="94" t="str">
        <f>IF(Planner!T43="","",IF(AND(Planner!T42="",Planner!T44="",Planner!S43="",Planner!U43=""),"S",IF(AND(Planner!T42&lt;&gt;"",Planner!U43&lt;&gt;"",Planner!T44&lt;&gt;"",Planner!S43&lt;&gt;""),"M",IF(AND(Planner!T42&lt;&gt;"",Planner!T44&lt;&gt;"",Planner!S43="",Planner!U43=""),"CL",IF(AND(Planner!S43&lt;&gt;"",Planner!U43&lt;&gt;"",Planner!T42="",Planner!T44=""),"RW",IF((SUM(IF(Planner!T42="",1,0),(IF(Planner!U43="",1,0)),(IF(Planner!T44="",1,0)),(IF(Planner!S43="",1,0))))&gt;2,"E",(IF(Planner!T42="","T","")&amp;(IF(Planner!T44="","B",""))&amp;(IF(Planner!S43="","L",""))&amp;(IF(Planner!U43="","R","")))))))))</f>
        <v/>
      </c>
      <c r="CE50" s="94" t="str">
        <f>IF(Planner!U43="","",IF(AND(Planner!U42="",Planner!U44="",Planner!T43="",Planner!V43=""),"S",IF(AND(Planner!U42&lt;&gt;"",Planner!V43&lt;&gt;"",Planner!U44&lt;&gt;"",Planner!T43&lt;&gt;""),"M",IF(AND(Planner!U42&lt;&gt;"",Planner!U44&lt;&gt;"",Planner!T43="",Planner!V43=""),"CL",IF(AND(Planner!T43&lt;&gt;"",Planner!V43&lt;&gt;"",Planner!U42="",Planner!U44=""),"RW",IF((SUM(IF(Planner!U42="",1,0),(IF(Planner!V43="",1,0)),(IF(Planner!U44="",1,0)),(IF(Planner!T43="",1,0))))&gt;2,"E",(IF(Planner!U42="","T","")&amp;(IF(Planner!U44="","B",""))&amp;(IF(Planner!T43="","L",""))&amp;(IF(Planner!V43="","R","")))))))))</f>
        <v/>
      </c>
      <c r="CF50" s="94" t="str">
        <f>IF(Planner!V43="","",IF(AND(Planner!V42="",Planner!V44="",Planner!U43="",Planner!W43=""),"S",IF(AND(Planner!V42&lt;&gt;"",Planner!W43&lt;&gt;"",Planner!V44&lt;&gt;"",Planner!U43&lt;&gt;""),"M",IF(AND(Planner!V42&lt;&gt;"",Planner!V44&lt;&gt;"",Planner!U43="",Planner!W43=""),"CL",IF(AND(Planner!U43&lt;&gt;"",Planner!W43&lt;&gt;"",Planner!V42="",Planner!V44=""),"RW",IF((SUM(IF(Planner!V42="",1,0),(IF(Planner!W43="",1,0)),(IF(Planner!V44="",1,0)),(IF(Planner!U43="",1,0))))&gt;2,"E",(IF(Planner!V42="","T","")&amp;(IF(Planner!V44="","B",""))&amp;(IF(Planner!U43="","L",""))&amp;(IF(Planner!W43="","R","")))))))))</f>
        <v/>
      </c>
      <c r="CG50" s="94" t="str">
        <f>IF(Planner!W43="","",IF(AND(Planner!W42="",Planner!W44="",Planner!V43="",Planner!X43=""),"S",IF(AND(Planner!W42&lt;&gt;"",Planner!X43&lt;&gt;"",Planner!W44&lt;&gt;"",Planner!V43&lt;&gt;""),"M",IF(AND(Planner!W42&lt;&gt;"",Planner!W44&lt;&gt;"",Planner!V43="",Planner!X43=""),"CL",IF(AND(Planner!V43&lt;&gt;"",Planner!X43&lt;&gt;"",Planner!W42="",Planner!W44=""),"RW",IF((SUM(IF(Planner!W42="",1,0),(IF(Planner!X43="",1,0)),(IF(Planner!W44="",1,0)),(IF(Planner!V43="",1,0))))&gt;2,"E",(IF(Planner!W42="","T","")&amp;(IF(Planner!W44="","B",""))&amp;(IF(Planner!V43="","L",""))&amp;(IF(Planner!X43="","R","")))))))))</f>
        <v/>
      </c>
      <c r="CH50" s="94" t="str">
        <f>IF(Planner!X43="","",IF(AND(Planner!X42="",Planner!X44="",Planner!W43="",Planner!Y43=""),"S",IF(AND(Planner!X42&lt;&gt;"",Planner!Y43&lt;&gt;"",Planner!X44&lt;&gt;"",Planner!W43&lt;&gt;""),"M",IF(AND(Planner!X42&lt;&gt;"",Planner!X44&lt;&gt;"",Planner!W43="",Planner!Y43=""),"CL",IF(AND(Planner!W43&lt;&gt;"",Planner!Y43&lt;&gt;"",Planner!X42="",Planner!X44=""),"RW",IF((SUM(IF(Planner!X42="",1,0),(IF(Planner!Y43="",1,0)),(IF(Planner!X44="",1,0)),(IF(Planner!W43="",1,0))))&gt;2,"E",(IF(Planner!X42="","T","")&amp;(IF(Planner!X44="","B",""))&amp;(IF(Planner!W43="","L",""))&amp;(IF(Planner!Y43="","R","")))))))))</f>
        <v/>
      </c>
      <c r="CI50" s="94" t="str">
        <f>IF(Planner!Y43="","",IF(AND(Planner!Y42="",Planner!Y44="",Planner!X43="",Planner!Z43=""),"S",IF(AND(Planner!Y42&lt;&gt;"",Planner!Z43&lt;&gt;"",Planner!Y44&lt;&gt;"",Planner!X43&lt;&gt;""),"M",IF(AND(Planner!Y42&lt;&gt;"",Planner!Y44&lt;&gt;"",Planner!X43="",Planner!Z43=""),"CL",IF(AND(Planner!X43&lt;&gt;"",Planner!Z43&lt;&gt;"",Planner!Y42="",Planner!Y44=""),"RW",IF((SUM(IF(Planner!Y42="",1,0),(IF(Planner!Z43="",1,0)),(IF(Planner!Y44="",1,0)),(IF(Planner!X43="",1,0))))&gt;2,"E",(IF(Planner!Y42="","T","")&amp;(IF(Planner!Y44="","B",""))&amp;(IF(Planner!X43="","L",""))&amp;(IF(Planner!Z43="","R","")))))))))</f>
        <v/>
      </c>
      <c r="CJ50" s="94" t="str">
        <f>IF(Planner!Z43="","",IF(AND(Planner!Z42="",Planner!Z44="",Planner!Y43="",Planner!AA43=""),"S",IF(AND(Planner!Z42&lt;&gt;"",Planner!AA43&lt;&gt;"",Planner!Z44&lt;&gt;"",Planner!Y43&lt;&gt;""),"M",IF(AND(Planner!Z42&lt;&gt;"",Planner!Z44&lt;&gt;"",Planner!Y43="",Planner!AA43=""),"CL",IF(AND(Planner!Y43&lt;&gt;"",Planner!AA43&lt;&gt;"",Planner!Z42="",Planner!Z44=""),"RW",IF((SUM(IF(Planner!Z42="",1,0),(IF(Planner!AA43="",1,0)),(IF(Planner!Z44="",1,0)),(IF(Planner!Y43="",1,0))))&gt;2,"E",(IF(Planner!Z42="","T","")&amp;(IF(Planner!Z44="","B",""))&amp;(IF(Planner!Y43="","L",""))&amp;(IF(Planner!AA43="","R","")))))))))</f>
        <v/>
      </c>
      <c r="CK50" s="94" t="str">
        <f>IF(Planner!AA43="","",IF(AND(Planner!AA42="",Planner!AA44="",Planner!Z43="",Planner!AB43=""),"S",IF(AND(Planner!AA42&lt;&gt;"",Planner!AB43&lt;&gt;"",Planner!AA44&lt;&gt;"",Planner!Z43&lt;&gt;""),"M",IF(AND(Planner!AA42&lt;&gt;"",Planner!AA44&lt;&gt;"",Planner!Z43="",Planner!AB43=""),"CL",IF(AND(Planner!Z43&lt;&gt;"",Planner!AB43&lt;&gt;"",Planner!AA42="",Planner!AA44=""),"RW",IF((SUM(IF(Planner!AA42="",1,0),(IF(Planner!AB43="",1,0)),(IF(Planner!AA44="",1,0)),(IF(Planner!Z43="",1,0))))&gt;2,"E",(IF(Planner!AA42="","T","")&amp;(IF(Planner!AA44="","B",""))&amp;(IF(Planner!Z43="","L",""))&amp;(IF(Planner!AB43="","R","")))))))))</f>
        <v/>
      </c>
      <c r="CL50" s="94" t="str">
        <f>IF(Planner!AB43="","",IF(AND(Planner!AB42="",Planner!AB44="",Planner!AA43="",Planner!AC43=""),"S",IF(AND(Planner!AB42&lt;&gt;"",Planner!AC43&lt;&gt;"",Planner!AB44&lt;&gt;"",Planner!AA43&lt;&gt;""),"M",IF(AND(Planner!AB42&lt;&gt;"",Planner!AB44&lt;&gt;"",Planner!AA43="",Planner!AC43=""),"CL",IF(AND(Planner!AA43&lt;&gt;"",Planner!AC43&lt;&gt;"",Planner!AB42="",Planner!AB44=""),"RW",IF((SUM(IF(Planner!AB42="",1,0),(IF(Planner!AC43="",1,0)),(IF(Planner!AB44="",1,0)),(IF(Planner!AA43="",1,0))))&gt;2,"E",(IF(Planner!AB42="","T","")&amp;(IF(Planner!AB44="","B",""))&amp;(IF(Planner!AA43="","L",""))&amp;(IF(Planner!AC43="","R","")))))))))</f>
        <v/>
      </c>
      <c r="CM50" s="94" t="str">
        <f>IF(Planner!AC43="","",IF(AND(Planner!AC42="",Planner!AC44="",Planner!AB43="",Planner!AD43=""),"S",IF(AND(Planner!AC42&lt;&gt;"",Planner!AD43&lt;&gt;"",Planner!AC44&lt;&gt;"",Planner!AB43&lt;&gt;""),"M",IF(AND(Planner!AC42&lt;&gt;"",Planner!AC44&lt;&gt;"",Planner!AB43="",Planner!AD43=""),"CL",IF(AND(Planner!AB43&lt;&gt;"",Planner!AD43&lt;&gt;"",Planner!AC42="",Planner!AC44=""),"RW",IF((SUM(IF(Planner!AC42="",1,0),(IF(Planner!AD43="",1,0)),(IF(Planner!AC44="",1,0)),(IF(Planner!AB43="",1,0))))&gt;2,"E",(IF(Planner!AC42="","T","")&amp;(IF(Planner!AC44="","B",""))&amp;(IF(Planner!AB43="","L",""))&amp;(IF(Planner!AD43="","R","")))))))))</f>
        <v/>
      </c>
      <c r="CN50" s="94" t="str">
        <f>IF(Planner!AD43="","",IF(AND(Planner!AD42="",Planner!AD44="",Planner!AC43="",Planner!AE43=""),"S",IF(AND(Planner!AD42&lt;&gt;"",Planner!AE43&lt;&gt;"",Planner!AD44&lt;&gt;"",Planner!AC43&lt;&gt;""),"M",IF(AND(Planner!AD42&lt;&gt;"",Planner!AD44&lt;&gt;"",Planner!AC43="",Planner!AE43=""),"CL",IF(AND(Planner!AC43&lt;&gt;"",Planner!AE43&lt;&gt;"",Planner!AD42="",Planner!AD44=""),"RW",IF((SUM(IF(Planner!AD42="",1,0),(IF(Planner!AE43="",1,0)),(IF(Planner!AD44="",1,0)),(IF(Planner!AC43="",1,0))))&gt;2,"E",(IF(Planner!AD42="","T","")&amp;(IF(Planner!AD44="","B",""))&amp;(IF(Planner!AC43="","L",""))&amp;(IF(Planner!AE43="","R","")))))))))</f>
        <v/>
      </c>
      <c r="CO50" s="94" t="str">
        <f>IF(Planner!AE43="","",IF(AND(Planner!AE42="",Planner!AE44="",Planner!AD43="",Planner!AF43=""),"S",IF(AND(Planner!AE42&lt;&gt;"",Planner!AF43&lt;&gt;"",Planner!AE44&lt;&gt;"",Planner!AD43&lt;&gt;""),"M",IF(AND(Planner!AE42&lt;&gt;"",Planner!AE44&lt;&gt;"",Planner!AD43="",Planner!AF43=""),"CL",IF(AND(Planner!AD43&lt;&gt;"",Planner!AF43&lt;&gt;"",Planner!AE42="",Planner!AE44=""),"RW",IF((SUM(IF(Planner!AE42="",1,0),(IF(Planner!AF43="",1,0)),(IF(Planner!AE44="",1,0)),(IF(Planner!AD43="",1,0))))&gt;2,"E",(IF(Planner!AE42="","T","")&amp;(IF(Planner!AE44="","B",""))&amp;(IF(Planner!AD43="","L",""))&amp;(IF(Planner!AF43="","R","")))))))))</f>
        <v/>
      </c>
      <c r="CP50" s="94" t="str">
        <f>IF(Planner!AF43="","",IF(AND(Planner!AF42="",Planner!AF44="",Planner!AE43="",Planner!AG43=""),"S",IF(AND(Planner!AF42&lt;&gt;"",Planner!AG43&lt;&gt;"",Planner!AF44&lt;&gt;"",Planner!AE43&lt;&gt;""),"M",IF(AND(Planner!AF42&lt;&gt;"",Planner!AF44&lt;&gt;"",Planner!AE43="",Planner!AG43=""),"CL",IF(AND(Planner!AE43&lt;&gt;"",Planner!AG43&lt;&gt;"",Planner!AF42="",Planner!AF44=""),"RW",IF((SUM(IF(Planner!AF42="",1,0),(IF(Planner!AG43="",1,0)),(IF(Planner!AF44="",1,0)),(IF(Planner!AE43="",1,0))))&gt;2,"E",(IF(Planner!AF42="","T","")&amp;(IF(Planner!AF44="","B",""))&amp;(IF(Planner!AE43="","L",""))&amp;(IF(Planner!AG43="","R","")))))))))</f>
        <v/>
      </c>
      <c r="CQ50" s="94" t="str">
        <f>IF(Planner!AG43="","",IF(AND(Planner!AG42="",Planner!AG44="",Planner!AF43="",Planner!AH43=""),"S",IF(AND(Planner!AG42&lt;&gt;"",Planner!AH43&lt;&gt;"",Planner!AG44&lt;&gt;"",Planner!AF43&lt;&gt;""),"M",IF(AND(Planner!AG42&lt;&gt;"",Planner!AG44&lt;&gt;"",Planner!AF43="",Planner!AH43=""),"CL",IF(AND(Planner!AF43&lt;&gt;"",Planner!AH43&lt;&gt;"",Planner!AG42="",Planner!AG44=""),"RW",IF((SUM(IF(Planner!AG42="",1,0),(IF(Planner!AH43="",1,0)),(IF(Planner!AG44="",1,0)),(IF(Planner!AF43="",1,0))))&gt;2,"E",(IF(Planner!AG42="","T","")&amp;(IF(Planner!AG44="","B",""))&amp;(IF(Planner!AF43="","L",""))&amp;(IF(Planner!AH43="","R","")))))))))</f>
        <v/>
      </c>
      <c r="CR50" s="94" t="str">
        <f>IF(Planner!AH43="","",IF(AND(Planner!AH42="",Planner!AH44="",Planner!AG43="",Planner!AI43=""),"S",IF(AND(Planner!AH42&lt;&gt;"",Planner!AI43&lt;&gt;"",Planner!AH44&lt;&gt;"",Planner!AG43&lt;&gt;""),"M",IF(AND(Planner!AH42&lt;&gt;"",Planner!AH44&lt;&gt;"",Planner!AG43="",Planner!AI43=""),"CL",IF(AND(Planner!AG43&lt;&gt;"",Planner!AI43&lt;&gt;"",Planner!AH42="",Planner!AH44=""),"RW",IF((SUM(IF(Planner!AH42="",1,0),(IF(Planner!AI43="",1,0)),(IF(Planner!AH44="",1,0)),(IF(Planner!AG43="",1,0))))&gt;2,"E",(IF(Planner!AH42="","T","")&amp;(IF(Planner!AH44="","B",""))&amp;(IF(Planner!AG43="","L",""))&amp;(IF(Planner!AI43="","R","")))))))))</f>
        <v/>
      </c>
      <c r="CS50" s="94" t="str">
        <f>IF(Planner!AI43="","",IF(AND(Planner!AI42="",Planner!AI44="",Planner!AH43="",Planner!AJ43=""),"S",IF(AND(Planner!AI42&lt;&gt;"",Planner!AJ43&lt;&gt;"",Planner!AI44&lt;&gt;"",Planner!AH43&lt;&gt;""),"M",IF(AND(Planner!AI42&lt;&gt;"",Planner!AI44&lt;&gt;"",Planner!AH43="",Planner!AJ43=""),"CL",IF(AND(Planner!AH43&lt;&gt;"",Planner!AJ43&lt;&gt;"",Planner!AI42="",Planner!AI44=""),"RW",IF((SUM(IF(Planner!AI42="",1,0),(IF(Planner!AJ43="",1,0)),(IF(Planner!AI44="",1,0)),(IF(Planner!AH43="",1,0))))&gt;2,"E",(IF(Planner!AI42="","T","")&amp;(IF(Planner!AI44="","B",""))&amp;(IF(Planner!AH43="","L",""))&amp;(IF(Planner!AJ43="","R","")))))))))</f>
        <v/>
      </c>
      <c r="CT50" s="94" t="str">
        <f>IF(Planner!AJ43="","",IF(AND(Planner!AJ42="",Planner!AJ44="",Planner!AI43="",Planner!AK43=""),"S",IF(AND(Planner!AJ42&lt;&gt;"",Planner!AK43&lt;&gt;"",Planner!AJ44&lt;&gt;"",Planner!AI43&lt;&gt;""),"M",IF(AND(Planner!AJ42&lt;&gt;"",Planner!AJ44&lt;&gt;"",Planner!AI43="",Planner!AK43=""),"CL",IF(AND(Planner!AI43&lt;&gt;"",Planner!AK43&lt;&gt;"",Planner!AJ42="",Planner!AJ44=""),"RW",IF((SUM(IF(Planner!AJ42="",1,0),(IF(Planner!AK43="",1,0)),(IF(Planner!AJ44="",1,0)),(IF(Planner!AI43="",1,0))))&gt;2,"E",(IF(Planner!AJ42="","T","")&amp;(IF(Planner!AJ44="","B",""))&amp;(IF(Planner!AI43="","L",""))&amp;(IF(Planner!AK43="","R","")))))))))</f>
        <v/>
      </c>
      <c r="CU50" s="94" t="str">
        <f>IF(Planner!AK43="","",IF(AND(Planner!AK42="",Planner!AK44="",Planner!AJ43="",Planner!AL43=""),"S",IF(AND(Planner!AK42&lt;&gt;"",Planner!AL43&lt;&gt;"",Planner!AK44&lt;&gt;"",Planner!AJ43&lt;&gt;""),"M",IF(AND(Planner!AK42&lt;&gt;"",Planner!AK44&lt;&gt;"",Planner!AJ43="",Planner!AL43=""),"CL",IF(AND(Planner!AJ43&lt;&gt;"",Planner!AL43&lt;&gt;"",Planner!AK42="",Planner!AK44=""),"RW",IF((SUM(IF(Planner!AK42="",1,0),(IF(Planner!AL43="",1,0)),(IF(Planner!AK44="",1,0)),(IF(Planner!AJ43="",1,0))))&gt;2,"E",(IF(Planner!AK42="","T","")&amp;(IF(Planner!AK44="","B",""))&amp;(IF(Planner!AJ43="","L",""))&amp;(IF(Planner!AL43="","R","")))))))))</f>
        <v/>
      </c>
      <c r="CV50" s="94" t="str">
        <f>IF(Planner!AL43="","",IF(AND(Planner!AL42="",Planner!AL44="",Planner!AK43="",Planner!AM43=""),"S",IF(AND(Planner!AL42&lt;&gt;"",Planner!AM43&lt;&gt;"",Planner!AL44&lt;&gt;"",Planner!AK43&lt;&gt;""),"M",IF(AND(Planner!AL42&lt;&gt;"",Planner!AL44&lt;&gt;"",Planner!AK43="",Planner!AM43=""),"CL",IF(AND(Planner!AK43&lt;&gt;"",Planner!AM43&lt;&gt;"",Planner!AL42="",Planner!AL44=""),"RW",IF((SUM(IF(Planner!AL42="",1,0),(IF(Planner!AM43="",1,0)),(IF(Planner!AL44="",1,0)),(IF(Planner!AK43="",1,0))))&gt;2,"E",(IF(Planner!AL42="","T","")&amp;(IF(Planner!AL44="","B",""))&amp;(IF(Planner!AK43="","L",""))&amp;(IF(Planner!AM43="","R","")))))))))</f>
        <v/>
      </c>
      <c r="CW50" s="94" t="str">
        <f>IF(Planner!AM43="","",IF(AND(Planner!AM42="",Planner!AM44="",Planner!AL43="",Planner!AN43=""),"S",IF(AND(Planner!AM42&lt;&gt;"",Planner!AN43&lt;&gt;"",Planner!AM44&lt;&gt;"",Planner!AL43&lt;&gt;""),"M",IF(AND(Planner!AM42&lt;&gt;"",Planner!AM44&lt;&gt;"",Planner!AL43="",Planner!AN43=""),"CL",IF(AND(Planner!AL43&lt;&gt;"",Planner!AN43&lt;&gt;"",Planner!AM42="",Planner!AM44=""),"RW",IF((SUM(IF(Planner!AM42="",1,0),(IF(Planner!AN43="",1,0)),(IF(Planner!AM44="",1,0)),(IF(Planner!AL43="",1,0))))&gt;2,"E",(IF(Planner!AM42="","T","")&amp;(IF(Planner!AM44="","B",""))&amp;(IF(Planner!AL43="","L",""))&amp;(IF(Planner!AN43="","R","")))))))))</f>
        <v/>
      </c>
      <c r="CX50" s="94" t="str">
        <f>IF(Planner!AN43="","",IF(AND(Planner!AN42="",Planner!AN44="",Planner!AM43="",Planner!AO43=""),"S",IF(AND(Planner!AN42&lt;&gt;"",Planner!AO43&lt;&gt;"",Planner!AN44&lt;&gt;"",Planner!AM43&lt;&gt;""),"M",IF(AND(Planner!AN42&lt;&gt;"",Planner!AN44&lt;&gt;"",Planner!AM43="",Planner!AO43=""),"CL",IF(AND(Planner!AM43&lt;&gt;"",Planner!AO43&lt;&gt;"",Planner!AN42="",Planner!AN44=""),"RW",IF((SUM(IF(Planner!AN42="",1,0),(IF(Planner!AO43="",1,0)),(IF(Planner!AN44="",1,0)),(IF(Planner!AM43="",1,0))))&gt;2,"E",(IF(Planner!AN42="","T","")&amp;(IF(Planner!AN44="","B",""))&amp;(IF(Planner!AM43="","L",""))&amp;(IF(Planner!AO43="","R","")))))))))</f>
        <v/>
      </c>
      <c r="CY50" s="94" t="str">
        <f>IF(Planner!AO43="","",IF(AND(Planner!AO42="",Planner!AO44="",Planner!AN43="",Planner!AP43=""),"S",IF(AND(Planner!AO42&lt;&gt;"",Planner!AP43&lt;&gt;"",Planner!AO44&lt;&gt;"",Planner!AN43&lt;&gt;""),"M",IF(AND(Planner!AO42&lt;&gt;"",Planner!AO44&lt;&gt;"",Planner!AN43="",Planner!AP43=""),"CL",IF(AND(Planner!AN43&lt;&gt;"",Planner!AP43&lt;&gt;"",Planner!AO42="",Planner!AO44=""),"RW",IF((SUM(IF(Planner!AO42="",1,0),(IF(Planner!AP43="",1,0)),(IF(Planner!AO44="",1,0)),(IF(Planner!AN43="",1,0))))&gt;2,"E",(IF(Planner!AO42="","T","")&amp;(IF(Planner!AO44="","B",""))&amp;(IF(Planner!AN43="","L",""))&amp;(IF(Planner!AP43="","R","")))))))))</f>
        <v/>
      </c>
      <c r="CZ50" s="94" t="str">
        <f>IF(Planner!AP43="","",IF(AND(Planner!AP42="",Planner!AP44="",Planner!AO43="",Planner!AQ43=""),"S",IF(AND(Planner!AP42&lt;&gt;"",Planner!AQ43&lt;&gt;"",Planner!AP44&lt;&gt;"",Planner!AO43&lt;&gt;""),"M",IF(AND(Planner!AP42&lt;&gt;"",Planner!AP44&lt;&gt;"",Planner!AO43="",Planner!AQ43=""),"CL",IF(AND(Planner!AO43&lt;&gt;"",Planner!AQ43&lt;&gt;"",Planner!AP42="",Planner!AP44=""),"RW",IF((SUM(IF(Planner!AP42="",1,0),(IF(Planner!AQ43="",1,0)),(IF(Planner!AP44="",1,0)),(IF(Planner!AO43="",1,0))))&gt;2,"E",(IF(Planner!AP42="","T","")&amp;(IF(Planner!AP44="","B",""))&amp;(IF(Planner!AO43="","L",""))&amp;(IF(Planner!AQ43="","R","")))))))))</f>
        <v/>
      </c>
      <c r="DA50" s="94" t="str">
        <f>IF(Planner!AQ43="","",IF(AND(Planner!AQ42="",Planner!AQ44="",Planner!AP43="",Planner!AR43=""),"S",IF(AND(Planner!AQ42&lt;&gt;"",Planner!AR43&lt;&gt;"",Planner!AQ44&lt;&gt;"",Planner!AP43&lt;&gt;""),"M",IF(AND(Planner!AQ42&lt;&gt;"",Planner!AQ44&lt;&gt;"",Planner!AP43="",Planner!AR43=""),"CL",IF(AND(Planner!AP43&lt;&gt;"",Planner!AR43&lt;&gt;"",Planner!AQ42="",Planner!AQ44=""),"RW",IF((SUM(IF(Planner!AQ42="",1,0),(IF(Planner!AR43="",1,0)),(IF(Planner!AQ44="",1,0)),(IF(Planner!AP43="",1,0))))&gt;2,"E",(IF(Planner!AQ42="","T","")&amp;(IF(Planner!AQ44="","B",""))&amp;(IF(Planner!AP43="","L",""))&amp;(IF(Planner!AR43="","R","")))))))))</f>
        <v/>
      </c>
      <c r="DB50" s="94" t="str">
        <f>IF(Planner!AR43="","",IF(AND(Planner!AR42="",Planner!AR44="",Planner!AQ43="",Planner!AS43=""),"S",IF(AND(Planner!AR42&lt;&gt;"",Planner!AS43&lt;&gt;"",Planner!AR44&lt;&gt;"",Planner!AQ43&lt;&gt;""),"M",IF(AND(Planner!AR42&lt;&gt;"",Planner!AR44&lt;&gt;"",Planner!AQ43="",Planner!AS43=""),"CL",IF(AND(Planner!AQ43&lt;&gt;"",Planner!AS43&lt;&gt;"",Planner!AR42="",Planner!AR44=""),"RW",IF((SUM(IF(Planner!AR42="",1,0),(IF(Planner!AS43="",1,0)),(IF(Planner!AR44="",1,0)),(IF(Planner!AQ43="",1,0))))&gt;2,"E",(IF(Planner!AR42="","T","")&amp;(IF(Planner!AR44="","B",""))&amp;(IF(Planner!AQ43="","L",""))&amp;(IF(Planner!AS43="","R","")))))))))</f>
        <v/>
      </c>
      <c r="DC50" s="94" t="str">
        <f>IF(Planner!AS43="","",IF(AND(Planner!AS42="",Planner!AS44="",Planner!AR43="",Planner!AT43=""),"S",IF(AND(Planner!AS42&lt;&gt;"",Planner!AT43&lt;&gt;"",Planner!AS44&lt;&gt;"",Planner!AR43&lt;&gt;""),"M",IF(AND(Planner!AS42&lt;&gt;"",Planner!AS44&lt;&gt;"",Planner!AR43="",Planner!AT43=""),"CL",IF(AND(Planner!AR43&lt;&gt;"",Planner!AT43&lt;&gt;"",Planner!AS42="",Planner!AS44=""),"RW",IF((SUM(IF(Planner!AS42="",1,0),(IF(Planner!AT43="",1,0)),(IF(Planner!AS44="",1,0)),(IF(Planner!AR43="",1,0))))&gt;2,"E",(IF(Planner!AS42="","T","")&amp;(IF(Planner!AS44="","B",""))&amp;(IF(Planner!AR43="","L",""))&amp;(IF(Planner!AT43="","R","")))))))))</f>
        <v/>
      </c>
      <c r="DD50" s="94" t="str">
        <f>IF(Planner!AT43="","",IF(AND(Planner!AT42="",Planner!AT44="",Planner!AS43="",Planner!AU43=""),"S",IF(AND(Planner!AT42&lt;&gt;"",Planner!AU43&lt;&gt;"",Planner!AT44&lt;&gt;"",Planner!AS43&lt;&gt;""),"M",IF(AND(Planner!AT42&lt;&gt;"",Planner!AT44&lt;&gt;"",Planner!AS43="",Planner!AU43=""),"CL",IF(AND(Planner!AS43&lt;&gt;"",Planner!AU43&lt;&gt;"",Planner!AT42="",Planner!AT44=""),"RW",IF((SUM(IF(Planner!AT42="",1,0),(IF(Planner!AU43="",1,0)),(IF(Planner!AT44="",1,0)),(IF(Planner!AS43="",1,0))))&gt;2,"E",(IF(Planner!AT42="","T","")&amp;(IF(Planner!AT44="","B",""))&amp;(IF(Planner!AS43="","L",""))&amp;(IF(Planner!AU43="","R","")))))))))</f>
        <v/>
      </c>
      <c r="DE50" s="94" t="str">
        <f>IF(Planner!AU43="","",IF(AND(Planner!AU42="",Planner!AU44="",Planner!AT43="",Planner!AV43=""),"S",IF(AND(Planner!AU42&lt;&gt;"",Planner!AV43&lt;&gt;"",Planner!AU44&lt;&gt;"",Planner!AT43&lt;&gt;""),"M",IF(AND(Planner!AU42&lt;&gt;"",Planner!AU44&lt;&gt;"",Planner!AT43="",Planner!AV43=""),"CL",IF(AND(Planner!AT43&lt;&gt;"",Planner!AV43&lt;&gt;"",Planner!AU42="",Planner!AU44=""),"RW",IF((SUM(IF(Planner!AU42="",1,0),(IF(Planner!AV43="",1,0)),(IF(Planner!AU44="",1,0)),(IF(Planner!AT43="",1,0))))&gt;2,"E",(IF(Planner!AU42="","T","")&amp;(IF(Planner!AU44="","B",""))&amp;(IF(Planner!AT43="","L",""))&amp;(IF(Planner!AV43="","R","")))))))))</f>
        <v/>
      </c>
      <c r="DF50" s="94" t="str">
        <f>IF(Planner!AV43="","",IF(AND(Planner!AV42="",Planner!AV44="",Planner!AU43="",Planner!AW43=""),"S",IF(AND(Planner!AV42&lt;&gt;"",Planner!AW43&lt;&gt;"",Planner!AV44&lt;&gt;"",Planner!AU43&lt;&gt;""),"M",IF(AND(Planner!AV42&lt;&gt;"",Planner!AV44&lt;&gt;"",Planner!AU43="",Planner!AW43=""),"CL",IF(AND(Planner!AU43&lt;&gt;"",Planner!AW43&lt;&gt;"",Planner!AV42="",Planner!AV44=""),"RW",IF((SUM(IF(Planner!AV42="",1,0),(IF(Planner!AW43="",1,0)),(IF(Planner!AV44="",1,0)),(IF(Planner!AU43="",1,0))))&gt;2,"E",(IF(Planner!AV42="","T","")&amp;(IF(Planner!AV44="","B",""))&amp;(IF(Planner!AU43="","L",""))&amp;(IF(Planner!AW43="","R","")))))))))</f>
        <v/>
      </c>
      <c r="DG50" s="94" t="str">
        <f>IF(Planner!AW43="","",IF(AND(Planner!AW42="",Planner!AW44="",Planner!AV43="",Planner!AX43=""),"S",IF(AND(Planner!AW42&lt;&gt;"",Planner!AX43&lt;&gt;"",Planner!AW44&lt;&gt;"",Planner!AV43&lt;&gt;""),"M",IF(AND(Planner!AW42&lt;&gt;"",Planner!AW44&lt;&gt;"",Planner!AV43="",Planner!AX43=""),"CL",IF(AND(Planner!AV43&lt;&gt;"",Planner!AX43&lt;&gt;"",Planner!AW42="",Planner!AW44=""),"RW",IF((SUM(IF(Planner!AW42="",1,0),(IF(Planner!AX43="",1,0)),(IF(Planner!AW44="",1,0)),(IF(Planner!AV43="",1,0))))&gt;2,"E",(IF(Planner!AW42="","T","")&amp;(IF(Planner!AW44="","B",""))&amp;(IF(Planner!AV43="","L",""))&amp;(IF(Planner!AX43="","R","")))))))))</f>
        <v/>
      </c>
      <c r="DH50" s="94" t="str">
        <f>IF(Planner!AX43="","",IF(AND(Planner!AX42="",Planner!AX44="",Planner!AW43="",Planner!AY43=""),"S",IF(AND(Planner!AX42&lt;&gt;"",Planner!AY43&lt;&gt;"",Planner!AX44&lt;&gt;"",Planner!AW43&lt;&gt;""),"M",IF(AND(Planner!AX42&lt;&gt;"",Planner!AX44&lt;&gt;"",Planner!AW43="",Planner!AY43=""),"CL",IF(AND(Planner!AW43&lt;&gt;"",Planner!AY43&lt;&gt;"",Planner!AX42="",Planner!AX44=""),"RW",IF((SUM(IF(Planner!AX42="",1,0),(IF(Planner!AY43="",1,0)),(IF(Planner!AX44="",1,0)),(IF(Planner!AW43="",1,0))))&gt;2,"E",(IF(Planner!AX42="","T","")&amp;(IF(Planner!AX44="","B",""))&amp;(IF(Planner!AW43="","L",""))&amp;(IF(Planner!AY43="","R","")))))))))</f>
        <v/>
      </c>
      <c r="DI50" s="94" t="str">
        <f>IF(Planner!AY43="","",IF(AND(Planner!AY42="",Planner!AY44="",Planner!AX43="",Planner!AZ43=""),"S",IF(AND(Planner!AY42&lt;&gt;"",Planner!AZ43&lt;&gt;"",Planner!AY44&lt;&gt;"",Planner!AX43&lt;&gt;""),"M",IF(AND(Planner!AY42&lt;&gt;"",Planner!AY44&lt;&gt;"",Planner!AX43="",Planner!AZ43=""),"CL",IF(AND(Planner!AX43&lt;&gt;"",Planner!AZ43&lt;&gt;"",Planner!AY42="",Planner!AY44=""),"RW",IF((SUM(IF(Planner!AY42="",1,0),(IF(Planner!AZ43="",1,0)),(IF(Planner!AY44="",1,0)),(IF(Planner!AX43="",1,0))))&gt;2,"E",(IF(Planner!AY42="","T","")&amp;(IF(Planner!AY44="","B",""))&amp;(IF(Planner!AX43="","L",""))&amp;(IF(Planner!AZ43="","R","")))))))))</f>
        <v/>
      </c>
      <c r="DK50" s="94" t="str">
        <f t="shared" si="52"/>
        <v/>
      </c>
      <c r="DL50" s="94" t="str">
        <f t="shared" si="53"/>
        <v/>
      </c>
      <c r="DM50" s="94" t="str">
        <f t="shared" si="54"/>
        <v/>
      </c>
      <c r="DN50" s="94" t="str">
        <f t="shared" si="55"/>
        <v/>
      </c>
      <c r="DO50" s="94" t="str">
        <f t="shared" si="56"/>
        <v/>
      </c>
      <c r="DP50" s="94" t="str">
        <f t="shared" si="57"/>
        <v/>
      </c>
      <c r="DQ50" s="94" t="str">
        <f t="shared" si="58"/>
        <v/>
      </c>
      <c r="DR50" s="94" t="str">
        <f t="shared" si="59"/>
        <v/>
      </c>
      <c r="DS50" s="94" t="str">
        <f t="shared" si="60"/>
        <v/>
      </c>
      <c r="DT50" s="94" t="str">
        <f t="shared" si="61"/>
        <v/>
      </c>
      <c r="DU50" s="94" t="str">
        <f t="shared" si="62"/>
        <v/>
      </c>
      <c r="DV50" s="94" t="str">
        <f t="shared" si="63"/>
        <v/>
      </c>
      <c r="DW50" s="94" t="str">
        <f t="shared" si="64"/>
        <v/>
      </c>
      <c r="DX50" s="94" t="str">
        <f t="shared" si="65"/>
        <v/>
      </c>
      <c r="DY50" s="94" t="str">
        <f t="shared" si="66"/>
        <v/>
      </c>
      <c r="DZ50" s="94" t="str">
        <f t="shared" si="67"/>
        <v/>
      </c>
      <c r="EA50" s="94" t="str">
        <f t="shared" si="68"/>
        <v/>
      </c>
      <c r="EB50" s="94" t="str">
        <f t="shared" si="69"/>
        <v/>
      </c>
      <c r="EC50" s="94" t="str">
        <f t="shared" si="70"/>
        <v/>
      </c>
      <c r="ED50" s="94" t="str">
        <f t="shared" si="71"/>
        <v/>
      </c>
      <c r="EE50" s="94" t="str">
        <f t="shared" si="72"/>
        <v/>
      </c>
      <c r="EF50" s="94" t="str">
        <f t="shared" si="73"/>
        <v/>
      </c>
      <c r="EG50" s="94" t="str">
        <f t="shared" si="74"/>
        <v/>
      </c>
      <c r="EH50" s="94" t="str">
        <f t="shared" si="75"/>
        <v/>
      </c>
      <c r="EI50" s="94" t="str">
        <f t="shared" si="76"/>
        <v/>
      </c>
      <c r="EJ50" s="94" t="str">
        <f t="shared" si="77"/>
        <v/>
      </c>
      <c r="EK50" s="94" t="str">
        <f t="shared" si="78"/>
        <v/>
      </c>
      <c r="EL50" s="94" t="str">
        <f t="shared" si="79"/>
        <v/>
      </c>
      <c r="EM50" s="94" t="str">
        <f t="shared" si="80"/>
        <v/>
      </c>
      <c r="EN50" s="94" t="str">
        <f t="shared" si="81"/>
        <v/>
      </c>
      <c r="EO50" s="94" t="str">
        <f t="shared" si="82"/>
        <v/>
      </c>
      <c r="EP50" s="94" t="str">
        <f t="shared" si="83"/>
        <v/>
      </c>
      <c r="EQ50" s="94" t="str">
        <f t="shared" si="84"/>
        <v/>
      </c>
      <c r="ER50" s="94" t="str">
        <f t="shared" si="85"/>
        <v/>
      </c>
      <c r="ES50" s="94" t="str">
        <f t="shared" si="86"/>
        <v/>
      </c>
      <c r="ET50" s="94" t="str">
        <f t="shared" si="87"/>
        <v/>
      </c>
      <c r="EU50" s="94" t="str">
        <f t="shared" si="88"/>
        <v/>
      </c>
      <c r="EV50" s="94" t="str">
        <f t="shared" si="89"/>
        <v/>
      </c>
      <c r="EW50" s="94" t="str">
        <f t="shared" si="90"/>
        <v/>
      </c>
      <c r="EX50" s="94" t="str">
        <f t="shared" si="91"/>
        <v/>
      </c>
      <c r="EY50" s="94" t="str">
        <f t="shared" si="92"/>
        <v/>
      </c>
      <c r="EZ50" s="94" t="str">
        <f t="shared" si="93"/>
        <v/>
      </c>
      <c r="FA50" s="94" t="str">
        <f t="shared" si="94"/>
        <v/>
      </c>
      <c r="FB50" s="94" t="str">
        <f t="shared" si="95"/>
        <v/>
      </c>
      <c r="FC50" s="94" t="str">
        <f t="shared" si="96"/>
        <v/>
      </c>
      <c r="FD50" s="94" t="str">
        <f t="shared" si="97"/>
        <v/>
      </c>
      <c r="FE50" s="94" t="str">
        <f t="shared" si="98"/>
        <v/>
      </c>
      <c r="FF50" s="94" t="str">
        <f t="shared" si="99"/>
        <v/>
      </c>
      <c r="FG50" s="94" t="str">
        <f t="shared" si="100"/>
        <v/>
      </c>
      <c r="FH50" s="94" t="str">
        <f t="shared" si="101"/>
        <v/>
      </c>
    </row>
    <row r="51" spans="2:164" x14ac:dyDescent="0.25">
      <c r="B51" s="94" t="str">
        <f t="shared" si="2"/>
        <v/>
      </c>
      <c r="C51" s="94" t="str">
        <f t="shared" si="3"/>
        <v/>
      </c>
      <c r="D51" s="94" t="str">
        <f t="shared" si="4"/>
        <v/>
      </c>
      <c r="E51" s="94" t="str">
        <f t="shared" si="5"/>
        <v/>
      </c>
      <c r="F51" s="94" t="str">
        <f t="shared" si="6"/>
        <v/>
      </c>
      <c r="G51" s="94" t="str">
        <f t="shared" si="7"/>
        <v/>
      </c>
      <c r="H51" s="94" t="str">
        <f t="shared" si="8"/>
        <v/>
      </c>
      <c r="I51" s="94" t="str">
        <f t="shared" si="9"/>
        <v/>
      </c>
      <c r="J51" s="94" t="str">
        <f t="shared" si="10"/>
        <v/>
      </c>
      <c r="K51" s="94" t="str">
        <f t="shared" si="11"/>
        <v/>
      </c>
      <c r="L51" s="94" t="str">
        <f t="shared" si="12"/>
        <v/>
      </c>
      <c r="M51" s="94" t="str">
        <f t="shared" si="13"/>
        <v/>
      </c>
      <c r="N51" s="94" t="str">
        <f t="shared" si="14"/>
        <v/>
      </c>
      <c r="O51" s="94" t="str">
        <f t="shared" si="15"/>
        <v/>
      </c>
      <c r="P51" s="94" t="str">
        <f t="shared" si="16"/>
        <v/>
      </c>
      <c r="Q51" s="94" t="str">
        <f t="shared" si="17"/>
        <v/>
      </c>
      <c r="R51" s="94" t="str">
        <f t="shared" si="18"/>
        <v/>
      </c>
      <c r="S51" s="94" t="str">
        <f t="shared" si="19"/>
        <v/>
      </c>
      <c r="T51" s="94" t="str">
        <f t="shared" si="20"/>
        <v/>
      </c>
      <c r="U51" s="94" t="str">
        <f t="shared" si="21"/>
        <v/>
      </c>
      <c r="V51" s="94" t="str">
        <f t="shared" si="22"/>
        <v/>
      </c>
      <c r="W51" s="94" t="str">
        <f t="shared" si="23"/>
        <v/>
      </c>
      <c r="X51" s="94" t="str">
        <f t="shared" si="24"/>
        <v/>
      </c>
      <c r="Y51" s="94" t="str">
        <f t="shared" si="25"/>
        <v/>
      </c>
      <c r="Z51" s="94" t="str">
        <f t="shared" si="26"/>
        <v/>
      </c>
      <c r="AA51" s="94" t="str">
        <f t="shared" si="27"/>
        <v/>
      </c>
      <c r="AB51" s="94" t="str">
        <f t="shared" si="28"/>
        <v/>
      </c>
      <c r="AC51" s="94" t="str">
        <f t="shared" si="29"/>
        <v/>
      </c>
      <c r="AD51" s="94" t="str">
        <f t="shared" si="30"/>
        <v/>
      </c>
      <c r="AE51" s="94" t="str">
        <f t="shared" si="31"/>
        <v/>
      </c>
      <c r="AF51" s="94" t="str">
        <f t="shared" si="32"/>
        <v/>
      </c>
      <c r="AG51" s="94" t="str">
        <f t="shared" si="33"/>
        <v/>
      </c>
      <c r="AH51" s="94" t="str">
        <f t="shared" si="34"/>
        <v/>
      </c>
      <c r="AI51" s="94" t="str">
        <f t="shared" si="35"/>
        <v/>
      </c>
      <c r="AJ51" s="94" t="str">
        <f t="shared" si="36"/>
        <v/>
      </c>
      <c r="AK51" s="94" t="str">
        <f t="shared" si="37"/>
        <v/>
      </c>
      <c r="AL51" s="94" t="str">
        <f t="shared" si="38"/>
        <v/>
      </c>
      <c r="AM51" s="94" t="str">
        <f t="shared" si="39"/>
        <v/>
      </c>
      <c r="AN51" s="94" t="str">
        <f t="shared" si="40"/>
        <v/>
      </c>
      <c r="AO51" s="94" t="str">
        <f t="shared" si="41"/>
        <v/>
      </c>
      <c r="AP51" s="94" t="str">
        <f t="shared" si="42"/>
        <v/>
      </c>
      <c r="AQ51" s="94" t="str">
        <f t="shared" si="43"/>
        <v/>
      </c>
      <c r="AR51" s="94" t="str">
        <f t="shared" si="44"/>
        <v/>
      </c>
      <c r="AS51" s="94" t="str">
        <f t="shared" si="45"/>
        <v/>
      </c>
      <c r="AT51" s="94" t="str">
        <f t="shared" si="46"/>
        <v/>
      </c>
      <c r="AU51" s="94" t="str">
        <f t="shared" si="47"/>
        <v/>
      </c>
      <c r="AV51" s="94" t="str">
        <f t="shared" si="48"/>
        <v/>
      </c>
      <c r="AW51" s="94" t="str">
        <f t="shared" si="49"/>
        <v/>
      </c>
      <c r="AX51" s="94" t="str">
        <f t="shared" si="50"/>
        <v/>
      </c>
      <c r="AY51" s="94" t="str">
        <f t="shared" si="51"/>
        <v/>
      </c>
      <c r="AZ51" s="1"/>
      <c r="BA51" s="1"/>
      <c r="BB51" s="1"/>
      <c r="BL51" s="94" t="str">
        <f>IF(Planner!B44="","",IF(AND(Planner!B43="",Planner!B45="",Planner!A44="",Planner!C44=""),"S",IF(AND(Planner!B43&lt;&gt;"",Planner!C44&lt;&gt;"",Planner!B45&lt;&gt;"",Planner!A44&lt;&gt;""),"M",IF(AND(Planner!B43&lt;&gt;"",Planner!B45&lt;&gt;"",Planner!A44="",Planner!C44=""),"CL",IF(AND(Planner!A44&lt;&gt;"",Planner!C44&lt;&gt;"",Planner!B43="",Planner!B45=""),"RW",IF((SUM(IF(Planner!B43="",1,0),(IF(Planner!C44="",1,0)),(IF(Planner!B45="",1,0)),(IF(Planner!A44="",1,0))))&gt;2,"E",(IF(Planner!B43="","T","")&amp;(IF(Planner!B45="","B",""))&amp;(IF(Planner!A44="","L",""))&amp;(IF(Planner!C44="","R","")))))))))</f>
        <v/>
      </c>
      <c r="BM51" s="94" t="str">
        <f>IF(Planner!C44="","",IF(AND(Planner!C43="",Planner!C45="",Planner!B44="",Planner!D44=""),"S",IF(AND(Planner!C43&lt;&gt;"",Planner!D44&lt;&gt;"",Planner!C45&lt;&gt;"",Planner!B44&lt;&gt;""),"M",IF(AND(Planner!C43&lt;&gt;"",Planner!C45&lt;&gt;"",Planner!B44="",Planner!D44=""),"CL",IF(AND(Planner!B44&lt;&gt;"",Planner!D44&lt;&gt;"",Planner!C43="",Planner!C45=""),"RW",IF((SUM(IF(Planner!C43="",1,0),(IF(Planner!D44="",1,0)),(IF(Planner!C45="",1,0)),(IF(Planner!B44="",1,0))))&gt;2,"E",(IF(Planner!C43="","T","")&amp;(IF(Planner!C45="","B",""))&amp;(IF(Planner!B44="","L",""))&amp;(IF(Planner!D44="","R","")))))))))</f>
        <v/>
      </c>
      <c r="BN51" s="94" t="str">
        <f>IF(Planner!D44="","",IF(AND(Planner!D43="",Planner!D45="",Planner!C44="",Planner!E44=""),"S",IF(AND(Planner!D43&lt;&gt;"",Planner!E44&lt;&gt;"",Planner!D45&lt;&gt;"",Planner!C44&lt;&gt;""),"M",IF(AND(Planner!D43&lt;&gt;"",Planner!D45&lt;&gt;"",Planner!C44="",Planner!E44=""),"CL",IF(AND(Planner!C44&lt;&gt;"",Planner!E44&lt;&gt;"",Planner!D43="",Planner!D45=""),"RW",IF((SUM(IF(Planner!D43="",1,0),(IF(Planner!E44="",1,0)),(IF(Planner!D45="",1,0)),(IF(Planner!C44="",1,0))))&gt;2,"E",(IF(Planner!D43="","T","")&amp;(IF(Planner!D45="","B",""))&amp;(IF(Planner!C44="","L",""))&amp;(IF(Planner!E44="","R","")))))))))</f>
        <v/>
      </c>
      <c r="BO51" s="94" t="str">
        <f>IF(Planner!E44="","",IF(AND(Planner!E43="",Planner!E45="",Planner!D44="",Planner!F44=""),"S",IF(AND(Planner!E43&lt;&gt;"",Planner!F44&lt;&gt;"",Planner!E45&lt;&gt;"",Planner!D44&lt;&gt;""),"M",IF(AND(Planner!E43&lt;&gt;"",Planner!E45&lt;&gt;"",Planner!D44="",Planner!F44=""),"CL",IF(AND(Planner!D44&lt;&gt;"",Planner!F44&lt;&gt;"",Planner!E43="",Planner!E45=""),"RW",IF((SUM(IF(Planner!E43="",1,0),(IF(Planner!F44="",1,0)),(IF(Planner!E45="",1,0)),(IF(Planner!D44="",1,0))))&gt;2,"E",(IF(Planner!E43="","T","")&amp;(IF(Planner!E45="","B",""))&amp;(IF(Planner!D44="","L",""))&amp;(IF(Planner!F44="","R","")))))))))</f>
        <v/>
      </c>
      <c r="BP51" s="94" t="str">
        <f>IF(Planner!F44="","",IF(AND(Planner!F43="",Planner!F45="",Planner!E44="",Planner!G44=""),"S",IF(AND(Planner!F43&lt;&gt;"",Planner!G44&lt;&gt;"",Planner!F45&lt;&gt;"",Planner!E44&lt;&gt;""),"M",IF(AND(Planner!F43&lt;&gt;"",Planner!F45&lt;&gt;"",Planner!E44="",Planner!G44=""),"CL",IF(AND(Planner!E44&lt;&gt;"",Planner!G44&lt;&gt;"",Planner!F43="",Planner!F45=""),"RW",IF((SUM(IF(Planner!F43="",1,0),(IF(Planner!G44="",1,0)),(IF(Planner!F45="",1,0)),(IF(Planner!E44="",1,0))))&gt;2,"E",(IF(Planner!F43="","T","")&amp;(IF(Planner!F45="","B",""))&amp;(IF(Planner!E44="","L",""))&amp;(IF(Planner!G44="","R","")))))))))</f>
        <v/>
      </c>
      <c r="BQ51" s="94" t="str">
        <f>IF(Planner!G44="","",IF(AND(Planner!G43="",Planner!G45="",Planner!F44="",Planner!H44=""),"S",IF(AND(Planner!G43&lt;&gt;"",Planner!H44&lt;&gt;"",Planner!G45&lt;&gt;"",Planner!F44&lt;&gt;""),"M",IF(AND(Planner!G43&lt;&gt;"",Planner!G45&lt;&gt;"",Planner!F44="",Planner!H44=""),"CL",IF(AND(Planner!F44&lt;&gt;"",Planner!H44&lt;&gt;"",Planner!G43="",Planner!G45=""),"RW",IF((SUM(IF(Planner!G43="",1,0),(IF(Planner!H44="",1,0)),(IF(Planner!G45="",1,0)),(IF(Planner!F44="",1,0))))&gt;2,"E",(IF(Planner!G43="","T","")&amp;(IF(Planner!G45="","B",""))&amp;(IF(Planner!F44="","L",""))&amp;(IF(Planner!H44="","R","")))))))))</f>
        <v/>
      </c>
      <c r="BR51" s="94" t="str">
        <f>IF(Planner!H44="","",IF(AND(Planner!H43="",Planner!H45="",Planner!G44="",Planner!I44=""),"S",IF(AND(Planner!H43&lt;&gt;"",Planner!I44&lt;&gt;"",Planner!H45&lt;&gt;"",Planner!G44&lt;&gt;""),"M",IF(AND(Planner!H43&lt;&gt;"",Planner!H45&lt;&gt;"",Planner!G44="",Planner!I44=""),"CL",IF(AND(Planner!G44&lt;&gt;"",Planner!I44&lt;&gt;"",Planner!H43="",Planner!H45=""),"RW",IF((SUM(IF(Planner!H43="",1,0),(IF(Planner!I44="",1,0)),(IF(Planner!H45="",1,0)),(IF(Planner!G44="",1,0))))&gt;2,"E",(IF(Planner!H43="","T","")&amp;(IF(Planner!H45="","B",""))&amp;(IF(Planner!G44="","L",""))&amp;(IF(Planner!I44="","R","")))))))))</f>
        <v/>
      </c>
      <c r="BS51" s="94" t="str">
        <f>IF(Planner!I44="","",IF(AND(Planner!I43="",Planner!I45="",Planner!H44="",Planner!J44=""),"S",IF(AND(Planner!I43&lt;&gt;"",Planner!J44&lt;&gt;"",Planner!I45&lt;&gt;"",Planner!H44&lt;&gt;""),"M",IF(AND(Planner!I43&lt;&gt;"",Planner!I45&lt;&gt;"",Planner!H44="",Planner!J44=""),"CL",IF(AND(Planner!H44&lt;&gt;"",Planner!J44&lt;&gt;"",Planner!I43="",Planner!I45=""),"RW",IF((SUM(IF(Planner!I43="",1,0),(IF(Planner!J44="",1,0)),(IF(Planner!I45="",1,0)),(IF(Planner!H44="",1,0))))&gt;2,"E",(IF(Planner!I43="","T","")&amp;(IF(Planner!I45="","B",""))&amp;(IF(Planner!H44="","L",""))&amp;(IF(Planner!J44="","R","")))))))))</f>
        <v/>
      </c>
      <c r="BT51" s="94" t="str">
        <f>IF(Planner!J44="","",IF(AND(Planner!J43="",Planner!J45="",Planner!I44="",Planner!K44=""),"S",IF(AND(Planner!J43&lt;&gt;"",Planner!K44&lt;&gt;"",Planner!J45&lt;&gt;"",Planner!I44&lt;&gt;""),"M",IF(AND(Planner!J43&lt;&gt;"",Planner!J45&lt;&gt;"",Planner!I44="",Planner!K44=""),"CL",IF(AND(Planner!I44&lt;&gt;"",Planner!K44&lt;&gt;"",Planner!J43="",Planner!J45=""),"RW",IF((SUM(IF(Planner!J43="",1,0),(IF(Planner!K44="",1,0)),(IF(Planner!J45="",1,0)),(IF(Planner!I44="",1,0))))&gt;2,"E",(IF(Planner!J43="","T","")&amp;(IF(Planner!J45="","B",""))&amp;(IF(Planner!I44="","L",""))&amp;(IF(Planner!K44="","R","")))))))))</f>
        <v/>
      </c>
      <c r="BU51" s="94" t="str">
        <f>IF(Planner!K44="","",IF(AND(Planner!K43="",Planner!K45="",Planner!J44="",Planner!L44=""),"S",IF(AND(Planner!K43&lt;&gt;"",Planner!L44&lt;&gt;"",Planner!K45&lt;&gt;"",Planner!J44&lt;&gt;""),"M",IF(AND(Planner!K43&lt;&gt;"",Planner!K45&lt;&gt;"",Planner!J44="",Planner!L44=""),"CL",IF(AND(Planner!J44&lt;&gt;"",Planner!L44&lt;&gt;"",Planner!K43="",Planner!K45=""),"RW",IF((SUM(IF(Planner!K43="",1,0),(IF(Planner!L44="",1,0)),(IF(Planner!K45="",1,0)),(IF(Planner!J44="",1,0))))&gt;2,"E",(IF(Planner!K43="","T","")&amp;(IF(Planner!K45="","B",""))&amp;(IF(Planner!J44="","L",""))&amp;(IF(Planner!L44="","R","")))))))))</f>
        <v/>
      </c>
      <c r="BV51" s="94" t="str">
        <f>IF(Planner!L44="","",IF(AND(Planner!L43="",Planner!L45="",Planner!K44="",Planner!M44=""),"S",IF(AND(Planner!L43&lt;&gt;"",Planner!M44&lt;&gt;"",Planner!L45&lt;&gt;"",Planner!K44&lt;&gt;""),"M",IF(AND(Planner!L43&lt;&gt;"",Planner!L45&lt;&gt;"",Planner!K44="",Planner!M44=""),"CL",IF(AND(Planner!K44&lt;&gt;"",Planner!M44&lt;&gt;"",Planner!L43="",Planner!L45=""),"RW",IF((SUM(IF(Planner!L43="",1,0),(IF(Planner!M44="",1,0)),(IF(Planner!L45="",1,0)),(IF(Planner!K44="",1,0))))&gt;2,"E",(IF(Planner!L43="","T","")&amp;(IF(Planner!L45="","B",""))&amp;(IF(Planner!K44="","L",""))&amp;(IF(Planner!M44="","R","")))))))))</f>
        <v/>
      </c>
      <c r="BW51" s="94" t="str">
        <f>IF(Planner!M44="","",IF(AND(Planner!M43="",Planner!M45="",Planner!L44="",Planner!N44=""),"S",IF(AND(Planner!M43&lt;&gt;"",Planner!N44&lt;&gt;"",Planner!M45&lt;&gt;"",Planner!L44&lt;&gt;""),"M",IF(AND(Planner!M43&lt;&gt;"",Planner!M45&lt;&gt;"",Planner!L44="",Planner!N44=""),"CL",IF(AND(Planner!L44&lt;&gt;"",Planner!N44&lt;&gt;"",Planner!M43="",Planner!M45=""),"RW",IF((SUM(IF(Planner!M43="",1,0),(IF(Planner!N44="",1,0)),(IF(Planner!M45="",1,0)),(IF(Planner!L44="",1,0))))&gt;2,"E",(IF(Planner!M43="","T","")&amp;(IF(Planner!M45="","B",""))&amp;(IF(Planner!L44="","L",""))&amp;(IF(Planner!N44="","R","")))))))))</f>
        <v/>
      </c>
      <c r="BX51" s="94" t="str">
        <f>IF(Planner!N44="","",IF(AND(Planner!N43="",Planner!N45="",Planner!M44="",Planner!O44=""),"S",IF(AND(Planner!N43&lt;&gt;"",Planner!O44&lt;&gt;"",Planner!N45&lt;&gt;"",Planner!M44&lt;&gt;""),"M",IF(AND(Planner!N43&lt;&gt;"",Planner!N45&lt;&gt;"",Planner!M44="",Planner!O44=""),"CL",IF(AND(Planner!M44&lt;&gt;"",Planner!O44&lt;&gt;"",Planner!N43="",Planner!N45=""),"RW",IF((SUM(IF(Planner!N43="",1,0),(IF(Planner!O44="",1,0)),(IF(Planner!N45="",1,0)),(IF(Planner!M44="",1,0))))&gt;2,"E",(IF(Planner!N43="","T","")&amp;(IF(Planner!N45="","B",""))&amp;(IF(Planner!M44="","L",""))&amp;(IF(Planner!O44="","R","")))))))))</f>
        <v/>
      </c>
      <c r="BY51" s="94" t="str">
        <f>IF(Planner!O44="","",IF(AND(Planner!O43="",Planner!O45="",Planner!N44="",Planner!P44=""),"S",IF(AND(Planner!O43&lt;&gt;"",Planner!P44&lt;&gt;"",Planner!O45&lt;&gt;"",Planner!N44&lt;&gt;""),"M",IF(AND(Planner!O43&lt;&gt;"",Planner!O45&lt;&gt;"",Planner!N44="",Planner!P44=""),"CL",IF(AND(Planner!N44&lt;&gt;"",Planner!P44&lt;&gt;"",Planner!O43="",Planner!O45=""),"RW",IF((SUM(IF(Planner!O43="",1,0),(IF(Planner!P44="",1,0)),(IF(Planner!O45="",1,0)),(IF(Planner!N44="",1,0))))&gt;2,"E",(IF(Planner!O43="","T","")&amp;(IF(Planner!O45="","B",""))&amp;(IF(Planner!N44="","L",""))&amp;(IF(Planner!P44="","R","")))))))))</f>
        <v/>
      </c>
      <c r="BZ51" s="94" t="str">
        <f>IF(Planner!P44="","",IF(AND(Planner!P43="",Planner!P45="",Planner!O44="",Planner!Q44=""),"S",IF(AND(Planner!P43&lt;&gt;"",Planner!Q44&lt;&gt;"",Planner!P45&lt;&gt;"",Planner!O44&lt;&gt;""),"M",IF(AND(Planner!P43&lt;&gt;"",Planner!P45&lt;&gt;"",Planner!O44="",Planner!Q44=""),"CL",IF(AND(Planner!O44&lt;&gt;"",Planner!Q44&lt;&gt;"",Planner!P43="",Planner!P45=""),"RW",IF((SUM(IF(Planner!P43="",1,0),(IF(Planner!Q44="",1,0)),(IF(Planner!P45="",1,0)),(IF(Planner!O44="",1,0))))&gt;2,"E",(IF(Planner!P43="","T","")&amp;(IF(Planner!P45="","B",""))&amp;(IF(Planner!O44="","L",""))&amp;(IF(Planner!Q44="","R","")))))))))</f>
        <v/>
      </c>
      <c r="CA51" s="94" t="str">
        <f>IF(Planner!Q44="","",IF(AND(Planner!Q43="",Planner!Q45="",Planner!P44="",Planner!R44=""),"S",IF(AND(Planner!Q43&lt;&gt;"",Planner!R44&lt;&gt;"",Planner!Q45&lt;&gt;"",Planner!P44&lt;&gt;""),"M",IF(AND(Planner!Q43&lt;&gt;"",Planner!Q45&lt;&gt;"",Planner!P44="",Planner!R44=""),"CL",IF(AND(Planner!P44&lt;&gt;"",Planner!R44&lt;&gt;"",Planner!Q43="",Planner!Q45=""),"RW",IF((SUM(IF(Planner!Q43="",1,0),(IF(Planner!R44="",1,0)),(IF(Planner!Q45="",1,0)),(IF(Planner!P44="",1,0))))&gt;2,"E",(IF(Planner!Q43="","T","")&amp;(IF(Planner!Q45="","B",""))&amp;(IF(Planner!P44="","L",""))&amp;(IF(Planner!R44="","R","")))))))))</f>
        <v/>
      </c>
      <c r="CB51" s="94" t="str">
        <f>IF(Planner!R44="","",IF(AND(Planner!R43="",Planner!R45="",Planner!Q44="",Planner!S44=""),"S",IF(AND(Planner!R43&lt;&gt;"",Planner!S44&lt;&gt;"",Planner!R45&lt;&gt;"",Planner!Q44&lt;&gt;""),"M",IF(AND(Planner!R43&lt;&gt;"",Planner!R45&lt;&gt;"",Planner!Q44="",Planner!S44=""),"CL",IF(AND(Planner!Q44&lt;&gt;"",Planner!S44&lt;&gt;"",Planner!R43="",Planner!R45=""),"RW",IF((SUM(IF(Planner!R43="",1,0),(IF(Planner!S44="",1,0)),(IF(Planner!R45="",1,0)),(IF(Planner!Q44="",1,0))))&gt;2,"E",(IF(Planner!R43="","T","")&amp;(IF(Planner!R45="","B",""))&amp;(IF(Planner!Q44="","L",""))&amp;(IF(Planner!S44="","R","")))))))))</f>
        <v/>
      </c>
      <c r="CC51" s="94" t="str">
        <f>IF(Planner!S44="","",IF(AND(Planner!S43="",Planner!S45="",Planner!R44="",Planner!T44=""),"S",IF(AND(Planner!S43&lt;&gt;"",Planner!T44&lt;&gt;"",Planner!S45&lt;&gt;"",Planner!R44&lt;&gt;""),"M",IF(AND(Planner!S43&lt;&gt;"",Planner!S45&lt;&gt;"",Planner!R44="",Planner!T44=""),"CL",IF(AND(Planner!R44&lt;&gt;"",Planner!T44&lt;&gt;"",Planner!S43="",Planner!S45=""),"RW",IF((SUM(IF(Planner!S43="",1,0),(IF(Planner!T44="",1,0)),(IF(Planner!S45="",1,0)),(IF(Planner!R44="",1,0))))&gt;2,"E",(IF(Planner!S43="","T","")&amp;(IF(Planner!S45="","B",""))&amp;(IF(Planner!R44="","L",""))&amp;(IF(Planner!T44="","R","")))))))))</f>
        <v/>
      </c>
      <c r="CD51" s="94" t="str">
        <f>IF(Planner!T44="","",IF(AND(Planner!T43="",Planner!T45="",Planner!S44="",Planner!U44=""),"S",IF(AND(Planner!T43&lt;&gt;"",Planner!U44&lt;&gt;"",Planner!T45&lt;&gt;"",Planner!S44&lt;&gt;""),"M",IF(AND(Planner!T43&lt;&gt;"",Planner!T45&lt;&gt;"",Planner!S44="",Planner!U44=""),"CL",IF(AND(Planner!S44&lt;&gt;"",Planner!U44&lt;&gt;"",Planner!T43="",Planner!T45=""),"RW",IF((SUM(IF(Planner!T43="",1,0),(IF(Planner!U44="",1,0)),(IF(Planner!T45="",1,0)),(IF(Planner!S44="",1,0))))&gt;2,"E",(IF(Planner!T43="","T","")&amp;(IF(Planner!T45="","B",""))&amp;(IF(Planner!S44="","L",""))&amp;(IF(Planner!U44="","R","")))))))))</f>
        <v/>
      </c>
      <c r="CE51" s="94" t="str">
        <f>IF(Planner!U44="","",IF(AND(Planner!U43="",Planner!U45="",Planner!T44="",Planner!V44=""),"S",IF(AND(Planner!U43&lt;&gt;"",Planner!V44&lt;&gt;"",Planner!U45&lt;&gt;"",Planner!T44&lt;&gt;""),"M",IF(AND(Planner!U43&lt;&gt;"",Planner!U45&lt;&gt;"",Planner!T44="",Planner!V44=""),"CL",IF(AND(Planner!T44&lt;&gt;"",Planner!V44&lt;&gt;"",Planner!U43="",Planner!U45=""),"RW",IF((SUM(IF(Planner!U43="",1,0),(IF(Planner!V44="",1,0)),(IF(Planner!U45="",1,0)),(IF(Planner!T44="",1,0))))&gt;2,"E",(IF(Planner!U43="","T","")&amp;(IF(Planner!U45="","B",""))&amp;(IF(Planner!T44="","L",""))&amp;(IF(Planner!V44="","R","")))))))))</f>
        <v/>
      </c>
      <c r="CF51" s="94" t="str">
        <f>IF(Planner!V44="","",IF(AND(Planner!V43="",Planner!V45="",Planner!U44="",Planner!W44=""),"S",IF(AND(Planner!V43&lt;&gt;"",Planner!W44&lt;&gt;"",Planner!V45&lt;&gt;"",Planner!U44&lt;&gt;""),"M",IF(AND(Planner!V43&lt;&gt;"",Planner!V45&lt;&gt;"",Planner!U44="",Planner!W44=""),"CL",IF(AND(Planner!U44&lt;&gt;"",Planner!W44&lt;&gt;"",Planner!V43="",Planner!V45=""),"RW",IF((SUM(IF(Planner!V43="",1,0),(IF(Planner!W44="",1,0)),(IF(Planner!V45="",1,0)),(IF(Planner!U44="",1,0))))&gt;2,"E",(IF(Planner!V43="","T","")&amp;(IF(Planner!V45="","B",""))&amp;(IF(Planner!U44="","L",""))&amp;(IF(Planner!W44="","R","")))))))))</f>
        <v/>
      </c>
      <c r="CG51" s="94" t="str">
        <f>IF(Planner!W44="","",IF(AND(Planner!W43="",Planner!W45="",Planner!V44="",Planner!X44=""),"S",IF(AND(Planner!W43&lt;&gt;"",Planner!X44&lt;&gt;"",Planner!W45&lt;&gt;"",Planner!V44&lt;&gt;""),"M",IF(AND(Planner!W43&lt;&gt;"",Planner!W45&lt;&gt;"",Planner!V44="",Planner!X44=""),"CL",IF(AND(Planner!V44&lt;&gt;"",Planner!X44&lt;&gt;"",Planner!W43="",Planner!W45=""),"RW",IF((SUM(IF(Planner!W43="",1,0),(IF(Planner!X44="",1,0)),(IF(Planner!W45="",1,0)),(IF(Planner!V44="",1,0))))&gt;2,"E",(IF(Planner!W43="","T","")&amp;(IF(Planner!W45="","B",""))&amp;(IF(Planner!V44="","L",""))&amp;(IF(Planner!X44="","R","")))))))))</f>
        <v/>
      </c>
      <c r="CH51" s="94" t="str">
        <f>IF(Planner!X44="","",IF(AND(Planner!X43="",Planner!X45="",Planner!W44="",Planner!Y44=""),"S",IF(AND(Planner!X43&lt;&gt;"",Planner!Y44&lt;&gt;"",Planner!X45&lt;&gt;"",Planner!W44&lt;&gt;""),"M",IF(AND(Planner!X43&lt;&gt;"",Planner!X45&lt;&gt;"",Planner!W44="",Planner!Y44=""),"CL",IF(AND(Planner!W44&lt;&gt;"",Planner!Y44&lt;&gt;"",Planner!X43="",Planner!X45=""),"RW",IF((SUM(IF(Planner!X43="",1,0),(IF(Planner!Y44="",1,0)),(IF(Planner!X45="",1,0)),(IF(Planner!W44="",1,0))))&gt;2,"E",(IF(Planner!X43="","T","")&amp;(IF(Planner!X45="","B",""))&amp;(IF(Planner!W44="","L",""))&amp;(IF(Planner!Y44="","R","")))))))))</f>
        <v/>
      </c>
      <c r="CI51" s="94" t="str">
        <f>IF(Planner!Y44="","",IF(AND(Planner!Y43="",Planner!Y45="",Planner!X44="",Planner!Z44=""),"S",IF(AND(Planner!Y43&lt;&gt;"",Planner!Z44&lt;&gt;"",Planner!Y45&lt;&gt;"",Planner!X44&lt;&gt;""),"M",IF(AND(Planner!Y43&lt;&gt;"",Planner!Y45&lt;&gt;"",Planner!X44="",Planner!Z44=""),"CL",IF(AND(Planner!X44&lt;&gt;"",Planner!Z44&lt;&gt;"",Planner!Y43="",Planner!Y45=""),"RW",IF((SUM(IF(Planner!Y43="",1,0),(IF(Planner!Z44="",1,0)),(IF(Planner!Y45="",1,0)),(IF(Planner!X44="",1,0))))&gt;2,"E",(IF(Planner!Y43="","T","")&amp;(IF(Planner!Y45="","B",""))&amp;(IF(Planner!X44="","L",""))&amp;(IF(Planner!Z44="","R","")))))))))</f>
        <v/>
      </c>
      <c r="CJ51" s="94" t="str">
        <f>IF(Planner!Z44="","",IF(AND(Planner!Z43="",Planner!Z45="",Planner!Y44="",Planner!AA44=""),"S",IF(AND(Planner!Z43&lt;&gt;"",Planner!AA44&lt;&gt;"",Planner!Z45&lt;&gt;"",Planner!Y44&lt;&gt;""),"M",IF(AND(Planner!Z43&lt;&gt;"",Planner!Z45&lt;&gt;"",Planner!Y44="",Planner!AA44=""),"CL",IF(AND(Planner!Y44&lt;&gt;"",Planner!AA44&lt;&gt;"",Planner!Z43="",Planner!Z45=""),"RW",IF((SUM(IF(Planner!Z43="",1,0),(IF(Planner!AA44="",1,0)),(IF(Planner!Z45="",1,0)),(IF(Planner!Y44="",1,0))))&gt;2,"E",(IF(Planner!Z43="","T","")&amp;(IF(Planner!Z45="","B",""))&amp;(IF(Planner!Y44="","L",""))&amp;(IF(Planner!AA44="","R","")))))))))</f>
        <v/>
      </c>
      <c r="CK51" s="94" t="str">
        <f>IF(Planner!AA44="","",IF(AND(Planner!AA43="",Planner!AA45="",Planner!Z44="",Planner!AB44=""),"S",IF(AND(Planner!AA43&lt;&gt;"",Planner!AB44&lt;&gt;"",Planner!AA45&lt;&gt;"",Planner!Z44&lt;&gt;""),"M",IF(AND(Planner!AA43&lt;&gt;"",Planner!AA45&lt;&gt;"",Planner!Z44="",Planner!AB44=""),"CL",IF(AND(Planner!Z44&lt;&gt;"",Planner!AB44&lt;&gt;"",Planner!AA43="",Planner!AA45=""),"RW",IF((SUM(IF(Planner!AA43="",1,0),(IF(Planner!AB44="",1,0)),(IF(Planner!AA45="",1,0)),(IF(Planner!Z44="",1,0))))&gt;2,"E",(IF(Planner!AA43="","T","")&amp;(IF(Planner!AA45="","B",""))&amp;(IF(Planner!Z44="","L",""))&amp;(IF(Planner!AB44="","R","")))))))))</f>
        <v/>
      </c>
      <c r="CL51" s="94" t="str">
        <f>IF(Planner!AB44="","",IF(AND(Planner!AB43="",Planner!AB45="",Planner!AA44="",Planner!AC44=""),"S",IF(AND(Planner!AB43&lt;&gt;"",Planner!AC44&lt;&gt;"",Planner!AB45&lt;&gt;"",Planner!AA44&lt;&gt;""),"M",IF(AND(Planner!AB43&lt;&gt;"",Planner!AB45&lt;&gt;"",Planner!AA44="",Planner!AC44=""),"CL",IF(AND(Planner!AA44&lt;&gt;"",Planner!AC44&lt;&gt;"",Planner!AB43="",Planner!AB45=""),"RW",IF((SUM(IF(Planner!AB43="",1,0),(IF(Planner!AC44="",1,0)),(IF(Planner!AB45="",1,0)),(IF(Planner!AA44="",1,0))))&gt;2,"E",(IF(Planner!AB43="","T","")&amp;(IF(Planner!AB45="","B",""))&amp;(IF(Planner!AA44="","L",""))&amp;(IF(Planner!AC44="","R","")))))))))</f>
        <v/>
      </c>
      <c r="CM51" s="94" t="str">
        <f>IF(Planner!AC44="","",IF(AND(Planner!AC43="",Planner!AC45="",Planner!AB44="",Planner!AD44=""),"S",IF(AND(Planner!AC43&lt;&gt;"",Planner!AD44&lt;&gt;"",Planner!AC45&lt;&gt;"",Planner!AB44&lt;&gt;""),"M",IF(AND(Planner!AC43&lt;&gt;"",Planner!AC45&lt;&gt;"",Planner!AB44="",Planner!AD44=""),"CL",IF(AND(Planner!AB44&lt;&gt;"",Planner!AD44&lt;&gt;"",Planner!AC43="",Planner!AC45=""),"RW",IF((SUM(IF(Planner!AC43="",1,0),(IF(Planner!AD44="",1,0)),(IF(Planner!AC45="",1,0)),(IF(Planner!AB44="",1,0))))&gt;2,"E",(IF(Planner!AC43="","T","")&amp;(IF(Planner!AC45="","B",""))&amp;(IF(Planner!AB44="","L",""))&amp;(IF(Planner!AD44="","R","")))))))))</f>
        <v/>
      </c>
      <c r="CN51" s="94" t="str">
        <f>IF(Planner!AD44="","",IF(AND(Planner!AD43="",Planner!AD45="",Planner!AC44="",Planner!AE44=""),"S",IF(AND(Planner!AD43&lt;&gt;"",Planner!AE44&lt;&gt;"",Planner!AD45&lt;&gt;"",Planner!AC44&lt;&gt;""),"M",IF(AND(Planner!AD43&lt;&gt;"",Planner!AD45&lt;&gt;"",Planner!AC44="",Planner!AE44=""),"CL",IF(AND(Planner!AC44&lt;&gt;"",Planner!AE44&lt;&gt;"",Planner!AD43="",Planner!AD45=""),"RW",IF((SUM(IF(Planner!AD43="",1,0),(IF(Planner!AE44="",1,0)),(IF(Planner!AD45="",1,0)),(IF(Planner!AC44="",1,0))))&gt;2,"E",(IF(Planner!AD43="","T","")&amp;(IF(Planner!AD45="","B",""))&amp;(IF(Planner!AC44="","L",""))&amp;(IF(Planner!AE44="","R","")))))))))</f>
        <v/>
      </c>
      <c r="CO51" s="94" t="str">
        <f>IF(Planner!AE44="","",IF(AND(Planner!AE43="",Planner!AE45="",Planner!AD44="",Planner!AF44=""),"S",IF(AND(Planner!AE43&lt;&gt;"",Planner!AF44&lt;&gt;"",Planner!AE45&lt;&gt;"",Planner!AD44&lt;&gt;""),"M",IF(AND(Planner!AE43&lt;&gt;"",Planner!AE45&lt;&gt;"",Planner!AD44="",Planner!AF44=""),"CL",IF(AND(Planner!AD44&lt;&gt;"",Planner!AF44&lt;&gt;"",Planner!AE43="",Planner!AE45=""),"RW",IF((SUM(IF(Planner!AE43="",1,0),(IF(Planner!AF44="",1,0)),(IF(Planner!AE45="",1,0)),(IF(Planner!AD44="",1,0))))&gt;2,"E",(IF(Planner!AE43="","T","")&amp;(IF(Planner!AE45="","B",""))&amp;(IF(Planner!AD44="","L",""))&amp;(IF(Planner!AF44="","R","")))))))))</f>
        <v/>
      </c>
      <c r="CP51" s="94" t="str">
        <f>IF(Planner!AF44="","",IF(AND(Planner!AF43="",Planner!AF45="",Planner!AE44="",Planner!AG44=""),"S",IF(AND(Planner!AF43&lt;&gt;"",Planner!AG44&lt;&gt;"",Planner!AF45&lt;&gt;"",Planner!AE44&lt;&gt;""),"M",IF(AND(Planner!AF43&lt;&gt;"",Planner!AF45&lt;&gt;"",Planner!AE44="",Planner!AG44=""),"CL",IF(AND(Planner!AE44&lt;&gt;"",Planner!AG44&lt;&gt;"",Planner!AF43="",Planner!AF45=""),"RW",IF((SUM(IF(Planner!AF43="",1,0),(IF(Planner!AG44="",1,0)),(IF(Planner!AF45="",1,0)),(IF(Planner!AE44="",1,0))))&gt;2,"E",(IF(Planner!AF43="","T","")&amp;(IF(Planner!AF45="","B",""))&amp;(IF(Planner!AE44="","L",""))&amp;(IF(Planner!AG44="","R","")))))))))</f>
        <v/>
      </c>
      <c r="CQ51" s="94" t="str">
        <f>IF(Planner!AG44="","",IF(AND(Planner!AG43="",Planner!AG45="",Planner!AF44="",Planner!AH44=""),"S",IF(AND(Planner!AG43&lt;&gt;"",Planner!AH44&lt;&gt;"",Planner!AG45&lt;&gt;"",Planner!AF44&lt;&gt;""),"M",IF(AND(Planner!AG43&lt;&gt;"",Planner!AG45&lt;&gt;"",Planner!AF44="",Planner!AH44=""),"CL",IF(AND(Planner!AF44&lt;&gt;"",Planner!AH44&lt;&gt;"",Planner!AG43="",Planner!AG45=""),"RW",IF((SUM(IF(Planner!AG43="",1,0),(IF(Planner!AH44="",1,0)),(IF(Planner!AG45="",1,0)),(IF(Planner!AF44="",1,0))))&gt;2,"E",(IF(Planner!AG43="","T","")&amp;(IF(Planner!AG45="","B",""))&amp;(IF(Planner!AF44="","L",""))&amp;(IF(Planner!AH44="","R","")))))))))</f>
        <v/>
      </c>
      <c r="CR51" s="94" t="str">
        <f>IF(Planner!AH44="","",IF(AND(Planner!AH43="",Planner!AH45="",Planner!AG44="",Planner!AI44=""),"S",IF(AND(Planner!AH43&lt;&gt;"",Planner!AI44&lt;&gt;"",Planner!AH45&lt;&gt;"",Planner!AG44&lt;&gt;""),"M",IF(AND(Planner!AH43&lt;&gt;"",Planner!AH45&lt;&gt;"",Planner!AG44="",Planner!AI44=""),"CL",IF(AND(Planner!AG44&lt;&gt;"",Planner!AI44&lt;&gt;"",Planner!AH43="",Planner!AH45=""),"RW",IF((SUM(IF(Planner!AH43="",1,0),(IF(Planner!AI44="",1,0)),(IF(Planner!AH45="",1,0)),(IF(Planner!AG44="",1,0))))&gt;2,"E",(IF(Planner!AH43="","T","")&amp;(IF(Planner!AH45="","B",""))&amp;(IF(Planner!AG44="","L",""))&amp;(IF(Planner!AI44="","R","")))))))))</f>
        <v/>
      </c>
      <c r="CS51" s="94" t="str">
        <f>IF(Planner!AI44="","",IF(AND(Planner!AI43="",Planner!AI45="",Planner!AH44="",Planner!AJ44=""),"S",IF(AND(Planner!AI43&lt;&gt;"",Planner!AJ44&lt;&gt;"",Planner!AI45&lt;&gt;"",Planner!AH44&lt;&gt;""),"M",IF(AND(Planner!AI43&lt;&gt;"",Planner!AI45&lt;&gt;"",Planner!AH44="",Planner!AJ44=""),"CL",IF(AND(Planner!AH44&lt;&gt;"",Planner!AJ44&lt;&gt;"",Planner!AI43="",Planner!AI45=""),"RW",IF((SUM(IF(Planner!AI43="",1,0),(IF(Planner!AJ44="",1,0)),(IF(Planner!AI45="",1,0)),(IF(Planner!AH44="",1,0))))&gt;2,"E",(IF(Planner!AI43="","T","")&amp;(IF(Planner!AI45="","B",""))&amp;(IF(Planner!AH44="","L",""))&amp;(IF(Planner!AJ44="","R","")))))))))</f>
        <v/>
      </c>
      <c r="CT51" s="94" t="str">
        <f>IF(Planner!AJ44="","",IF(AND(Planner!AJ43="",Planner!AJ45="",Planner!AI44="",Planner!AK44=""),"S",IF(AND(Planner!AJ43&lt;&gt;"",Planner!AK44&lt;&gt;"",Planner!AJ45&lt;&gt;"",Planner!AI44&lt;&gt;""),"M",IF(AND(Planner!AJ43&lt;&gt;"",Planner!AJ45&lt;&gt;"",Planner!AI44="",Planner!AK44=""),"CL",IF(AND(Planner!AI44&lt;&gt;"",Planner!AK44&lt;&gt;"",Planner!AJ43="",Planner!AJ45=""),"RW",IF((SUM(IF(Planner!AJ43="",1,0),(IF(Planner!AK44="",1,0)),(IF(Planner!AJ45="",1,0)),(IF(Planner!AI44="",1,0))))&gt;2,"E",(IF(Planner!AJ43="","T","")&amp;(IF(Planner!AJ45="","B",""))&amp;(IF(Planner!AI44="","L",""))&amp;(IF(Planner!AK44="","R","")))))))))</f>
        <v/>
      </c>
      <c r="CU51" s="94" t="str">
        <f>IF(Planner!AK44="","",IF(AND(Planner!AK43="",Planner!AK45="",Planner!AJ44="",Planner!AL44=""),"S",IF(AND(Planner!AK43&lt;&gt;"",Planner!AL44&lt;&gt;"",Planner!AK45&lt;&gt;"",Planner!AJ44&lt;&gt;""),"M",IF(AND(Planner!AK43&lt;&gt;"",Planner!AK45&lt;&gt;"",Planner!AJ44="",Planner!AL44=""),"CL",IF(AND(Planner!AJ44&lt;&gt;"",Planner!AL44&lt;&gt;"",Planner!AK43="",Planner!AK45=""),"RW",IF((SUM(IF(Planner!AK43="",1,0),(IF(Planner!AL44="",1,0)),(IF(Planner!AK45="",1,0)),(IF(Planner!AJ44="",1,0))))&gt;2,"E",(IF(Planner!AK43="","T","")&amp;(IF(Planner!AK45="","B",""))&amp;(IF(Planner!AJ44="","L",""))&amp;(IF(Planner!AL44="","R","")))))))))</f>
        <v/>
      </c>
      <c r="CV51" s="94" t="str">
        <f>IF(Planner!AL44="","",IF(AND(Planner!AL43="",Planner!AL45="",Planner!AK44="",Planner!AM44=""),"S",IF(AND(Planner!AL43&lt;&gt;"",Planner!AM44&lt;&gt;"",Planner!AL45&lt;&gt;"",Planner!AK44&lt;&gt;""),"M",IF(AND(Planner!AL43&lt;&gt;"",Planner!AL45&lt;&gt;"",Planner!AK44="",Planner!AM44=""),"CL",IF(AND(Planner!AK44&lt;&gt;"",Planner!AM44&lt;&gt;"",Planner!AL43="",Planner!AL45=""),"RW",IF((SUM(IF(Planner!AL43="",1,0),(IF(Planner!AM44="",1,0)),(IF(Planner!AL45="",1,0)),(IF(Planner!AK44="",1,0))))&gt;2,"E",(IF(Planner!AL43="","T","")&amp;(IF(Planner!AL45="","B",""))&amp;(IF(Planner!AK44="","L",""))&amp;(IF(Planner!AM44="","R","")))))))))</f>
        <v/>
      </c>
      <c r="CW51" s="94" t="str">
        <f>IF(Planner!AM44="","",IF(AND(Planner!AM43="",Planner!AM45="",Planner!AL44="",Planner!AN44=""),"S",IF(AND(Planner!AM43&lt;&gt;"",Planner!AN44&lt;&gt;"",Planner!AM45&lt;&gt;"",Planner!AL44&lt;&gt;""),"M",IF(AND(Planner!AM43&lt;&gt;"",Planner!AM45&lt;&gt;"",Planner!AL44="",Planner!AN44=""),"CL",IF(AND(Planner!AL44&lt;&gt;"",Planner!AN44&lt;&gt;"",Planner!AM43="",Planner!AM45=""),"RW",IF((SUM(IF(Planner!AM43="",1,0),(IF(Planner!AN44="",1,0)),(IF(Planner!AM45="",1,0)),(IF(Planner!AL44="",1,0))))&gt;2,"E",(IF(Planner!AM43="","T","")&amp;(IF(Planner!AM45="","B",""))&amp;(IF(Planner!AL44="","L",""))&amp;(IF(Planner!AN44="","R","")))))))))</f>
        <v/>
      </c>
      <c r="CX51" s="94" t="str">
        <f>IF(Planner!AN44="","",IF(AND(Planner!AN43="",Planner!AN45="",Planner!AM44="",Planner!AO44=""),"S",IF(AND(Planner!AN43&lt;&gt;"",Planner!AO44&lt;&gt;"",Planner!AN45&lt;&gt;"",Planner!AM44&lt;&gt;""),"M",IF(AND(Planner!AN43&lt;&gt;"",Planner!AN45&lt;&gt;"",Planner!AM44="",Planner!AO44=""),"CL",IF(AND(Planner!AM44&lt;&gt;"",Planner!AO44&lt;&gt;"",Planner!AN43="",Planner!AN45=""),"RW",IF((SUM(IF(Planner!AN43="",1,0),(IF(Planner!AO44="",1,0)),(IF(Planner!AN45="",1,0)),(IF(Planner!AM44="",1,0))))&gt;2,"E",(IF(Planner!AN43="","T","")&amp;(IF(Planner!AN45="","B",""))&amp;(IF(Planner!AM44="","L",""))&amp;(IF(Planner!AO44="","R","")))))))))</f>
        <v/>
      </c>
      <c r="CY51" s="94" t="str">
        <f>IF(Planner!AO44="","",IF(AND(Planner!AO43="",Planner!AO45="",Planner!AN44="",Planner!AP44=""),"S",IF(AND(Planner!AO43&lt;&gt;"",Planner!AP44&lt;&gt;"",Planner!AO45&lt;&gt;"",Planner!AN44&lt;&gt;""),"M",IF(AND(Planner!AO43&lt;&gt;"",Planner!AO45&lt;&gt;"",Planner!AN44="",Planner!AP44=""),"CL",IF(AND(Planner!AN44&lt;&gt;"",Planner!AP44&lt;&gt;"",Planner!AO43="",Planner!AO45=""),"RW",IF((SUM(IF(Planner!AO43="",1,0),(IF(Planner!AP44="",1,0)),(IF(Planner!AO45="",1,0)),(IF(Planner!AN44="",1,0))))&gt;2,"E",(IF(Planner!AO43="","T","")&amp;(IF(Planner!AO45="","B",""))&amp;(IF(Planner!AN44="","L",""))&amp;(IF(Planner!AP44="","R","")))))))))</f>
        <v/>
      </c>
      <c r="CZ51" s="94" t="str">
        <f>IF(Planner!AP44="","",IF(AND(Planner!AP43="",Planner!AP45="",Planner!AO44="",Planner!AQ44=""),"S",IF(AND(Planner!AP43&lt;&gt;"",Planner!AQ44&lt;&gt;"",Planner!AP45&lt;&gt;"",Planner!AO44&lt;&gt;""),"M",IF(AND(Planner!AP43&lt;&gt;"",Planner!AP45&lt;&gt;"",Planner!AO44="",Planner!AQ44=""),"CL",IF(AND(Planner!AO44&lt;&gt;"",Planner!AQ44&lt;&gt;"",Planner!AP43="",Planner!AP45=""),"RW",IF((SUM(IF(Planner!AP43="",1,0),(IF(Planner!AQ44="",1,0)),(IF(Planner!AP45="",1,0)),(IF(Planner!AO44="",1,0))))&gt;2,"E",(IF(Planner!AP43="","T","")&amp;(IF(Planner!AP45="","B",""))&amp;(IF(Planner!AO44="","L",""))&amp;(IF(Planner!AQ44="","R","")))))))))</f>
        <v/>
      </c>
      <c r="DA51" s="94" t="str">
        <f>IF(Planner!AQ44="","",IF(AND(Planner!AQ43="",Planner!AQ45="",Planner!AP44="",Planner!AR44=""),"S",IF(AND(Planner!AQ43&lt;&gt;"",Planner!AR44&lt;&gt;"",Planner!AQ45&lt;&gt;"",Planner!AP44&lt;&gt;""),"M",IF(AND(Planner!AQ43&lt;&gt;"",Planner!AQ45&lt;&gt;"",Planner!AP44="",Planner!AR44=""),"CL",IF(AND(Planner!AP44&lt;&gt;"",Planner!AR44&lt;&gt;"",Planner!AQ43="",Planner!AQ45=""),"RW",IF((SUM(IF(Planner!AQ43="",1,0),(IF(Planner!AR44="",1,0)),(IF(Planner!AQ45="",1,0)),(IF(Planner!AP44="",1,0))))&gt;2,"E",(IF(Planner!AQ43="","T","")&amp;(IF(Planner!AQ45="","B",""))&amp;(IF(Planner!AP44="","L",""))&amp;(IF(Planner!AR44="","R","")))))))))</f>
        <v/>
      </c>
      <c r="DB51" s="94" t="str">
        <f>IF(Planner!AR44="","",IF(AND(Planner!AR43="",Planner!AR45="",Planner!AQ44="",Planner!AS44=""),"S",IF(AND(Planner!AR43&lt;&gt;"",Planner!AS44&lt;&gt;"",Planner!AR45&lt;&gt;"",Planner!AQ44&lt;&gt;""),"M",IF(AND(Planner!AR43&lt;&gt;"",Planner!AR45&lt;&gt;"",Planner!AQ44="",Planner!AS44=""),"CL",IF(AND(Planner!AQ44&lt;&gt;"",Planner!AS44&lt;&gt;"",Planner!AR43="",Planner!AR45=""),"RW",IF((SUM(IF(Planner!AR43="",1,0),(IF(Planner!AS44="",1,0)),(IF(Planner!AR45="",1,0)),(IF(Planner!AQ44="",1,0))))&gt;2,"E",(IF(Planner!AR43="","T","")&amp;(IF(Planner!AR45="","B",""))&amp;(IF(Planner!AQ44="","L",""))&amp;(IF(Planner!AS44="","R","")))))))))</f>
        <v/>
      </c>
      <c r="DC51" s="94" t="str">
        <f>IF(Planner!AS44="","",IF(AND(Planner!AS43="",Planner!AS45="",Planner!AR44="",Planner!AT44=""),"S",IF(AND(Planner!AS43&lt;&gt;"",Planner!AT44&lt;&gt;"",Planner!AS45&lt;&gt;"",Planner!AR44&lt;&gt;""),"M",IF(AND(Planner!AS43&lt;&gt;"",Planner!AS45&lt;&gt;"",Planner!AR44="",Planner!AT44=""),"CL",IF(AND(Planner!AR44&lt;&gt;"",Planner!AT44&lt;&gt;"",Planner!AS43="",Planner!AS45=""),"RW",IF((SUM(IF(Planner!AS43="",1,0),(IF(Planner!AT44="",1,0)),(IF(Planner!AS45="",1,0)),(IF(Planner!AR44="",1,0))))&gt;2,"E",(IF(Planner!AS43="","T","")&amp;(IF(Planner!AS45="","B",""))&amp;(IF(Planner!AR44="","L",""))&amp;(IF(Planner!AT44="","R","")))))))))</f>
        <v/>
      </c>
      <c r="DD51" s="94" t="str">
        <f>IF(Planner!AT44="","",IF(AND(Planner!AT43="",Planner!AT45="",Planner!AS44="",Planner!AU44=""),"S",IF(AND(Planner!AT43&lt;&gt;"",Planner!AU44&lt;&gt;"",Planner!AT45&lt;&gt;"",Planner!AS44&lt;&gt;""),"M",IF(AND(Planner!AT43&lt;&gt;"",Planner!AT45&lt;&gt;"",Planner!AS44="",Planner!AU44=""),"CL",IF(AND(Planner!AS44&lt;&gt;"",Planner!AU44&lt;&gt;"",Planner!AT43="",Planner!AT45=""),"RW",IF((SUM(IF(Planner!AT43="",1,0),(IF(Planner!AU44="",1,0)),(IF(Planner!AT45="",1,0)),(IF(Planner!AS44="",1,0))))&gt;2,"E",(IF(Planner!AT43="","T","")&amp;(IF(Planner!AT45="","B",""))&amp;(IF(Planner!AS44="","L",""))&amp;(IF(Planner!AU44="","R","")))))))))</f>
        <v/>
      </c>
      <c r="DE51" s="94" t="str">
        <f>IF(Planner!AU44="","",IF(AND(Planner!AU43="",Planner!AU45="",Planner!AT44="",Planner!AV44=""),"S",IF(AND(Planner!AU43&lt;&gt;"",Planner!AV44&lt;&gt;"",Planner!AU45&lt;&gt;"",Planner!AT44&lt;&gt;""),"M",IF(AND(Planner!AU43&lt;&gt;"",Planner!AU45&lt;&gt;"",Planner!AT44="",Planner!AV44=""),"CL",IF(AND(Planner!AT44&lt;&gt;"",Planner!AV44&lt;&gt;"",Planner!AU43="",Planner!AU45=""),"RW",IF((SUM(IF(Planner!AU43="",1,0),(IF(Planner!AV44="",1,0)),(IF(Planner!AU45="",1,0)),(IF(Planner!AT44="",1,0))))&gt;2,"E",(IF(Planner!AU43="","T","")&amp;(IF(Planner!AU45="","B",""))&amp;(IF(Planner!AT44="","L",""))&amp;(IF(Planner!AV44="","R","")))))))))</f>
        <v/>
      </c>
      <c r="DF51" s="94" t="str">
        <f>IF(Planner!AV44="","",IF(AND(Planner!AV43="",Planner!AV45="",Planner!AU44="",Planner!AW44=""),"S",IF(AND(Planner!AV43&lt;&gt;"",Planner!AW44&lt;&gt;"",Planner!AV45&lt;&gt;"",Planner!AU44&lt;&gt;""),"M",IF(AND(Planner!AV43&lt;&gt;"",Planner!AV45&lt;&gt;"",Planner!AU44="",Planner!AW44=""),"CL",IF(AND(Planner!AU44&lt;&gt;"",Planner!AW44&lt;&gt;"",Planner!AV43="",Planner!AV45=""),"RW",IF((SUM(IF(Planner!AV43="",1,0),(IF(Planner!AW44="",1,0)),(IF(Planner!AV45="",1,0)),(IF(Planner!AU44="",1,0))))&gt;2,"E",(IF(Planner!AV43="","T","")&amp;(IF(Planner!AV45="","B",""))&amp;(IF(Planner!AU44="","L",""))&amp;(IF(Planner!AW44="","R","")))))))))</f>
        <v/>
      </c>
      <c r="DG51" s="94" t="str">
        <f>IF(Planner!AW44="","",IF(AND(Planner!AW43="",Planner!AW45="",Planner!AV44="",Planner!AX44=""),"S",IF(AND(Planner!AW43&lt;&gt;"",Planner!AX44&lt;&gt;"",Planner!AW45&lt;&gt;"",Planner!AV44&lt;&gt;""),"M",IF(AND(Planner!AW43&lt;&gt;"",Planner!AW45&lt;&gt;"",Planner!AV44="",Planner!AX44=""),"CL",IF(AND(Planner!AV44&lt;&gt;"",Planner!AX44&lt;&gt;"",Planner!AW43="",Planner!AW45=""),"RW",IF((SUM(IF(Planner!AW43="",1,0),(IF(Planner!AX44="",1,0)),(IF(Planner!AW45="",1,0)),(IF(Planner!AV44="",1,0))))&gt;2,"E",(IF(Planner!AW43="","T","")&amp;(IF(Planner!AW45="","B",""))&amp;(IF(Planner!AV44="","L",""))&amp;(IF(Planner!AX44="","R","")))))))))</f>
        <v/>
      </c>
      <c r="DH51" s="94" t="str">
        <f>IF(Planner!AX44="","",IF(AND(Planner!AX43="",Planner!AX45="",Planner!AW44="",Planner!AY44=""),"S",IF(AND(Planner!AX43&lt;&gt;"",Planner!AY44&lt;&gt;"",Planner!AX45&lt;&gt;"",Planner!AW44&lt;&gt;""),"M",IF(AND(Planner!AX43&lt;&gt;"",Planner!AX45&lt;&gt;"",Planner!AW44="",Planner!AY44=""),"CL",IF(AND(Planner!AW44&lt;&gt;"",Planner!AY44&lt;&gt;"",Planner!AX43="",Planner!AX45=""),"RW",IF((SUM(IF(Planner!AX43="",1,0),(IF(Planner!AY44="",1,0)),(IF(Planner!AX45="",1,0)),(IF(Planner!AW44="",1,0))))&gt;2,"E",(IF(Planner!AX43="","T","")&amp;(IF(Planner!AX45="","B",""))&amp;(IF(Planner!AW44="","L",""))&amp;(IF(Planner!AY44="","R","")))))))))</f>
        <v/>
      </c>
      <c r="DI51" s="94" t="str">
        <f>IF(Planner!AY44="","",IF(AND(Planner!AY43="",Planner!AY45="",Planner!AX44="",Planner!AZ44=""),"S",IF(AND(Planner!AY43&lt;&gt;"",Planner!AZ44&lt;&gt;"",Planner!AY45&lt;&gt;"",Planner!AX44&lt;&gt;""),"M",IF(AND(Planner!AY43&lt;&gt;"",Planner!AY45&lt;&gt;"",Planner!AX44="",Planner!AZ44=""),"CL",IF(AND(Planner!AX44&lt;&gt;"",Planner!AZ44&lt;&gt;"",Planner!AY43="",Planner!AY45=""),"RW",IF((SUM(IF(Planner!AY43="",1,0),(IF(Planner!AZ44="",1,0)),(IF(Planner!AY45="",1,0)),(IF(Planner!AX44="",1,0))))&gt;2,"E",(IF(Planner!AY43="","T","")&amp;(IF(Planner!AY45="","B",""))&amp;(IF(Planner!AX44="","L",""))&amp;(IF(Planner!AZ44="","R","")))))))))</f>
        <v/>
      </c>
      <c r="DK51" s="94" t="str">
        <f t="shared" si="52"/>
        <v/>
      </c>
      <c r="DL51" s="94" t="str">
        <f t="shared" si="53"/>
        <v/>
      </c>
      <c r="DM51" s="94" t="str">
        <f t="shared" si="54"/>
        <v/>
      </c>
      <c r="DN51" s="94" t="str">
        <f t="shared" si="55"/>
        <v/>
      </c>
      <c r="DO51" s="94" t="str">
        <f t="shared" si="56"/>
        <v/>
      </c>
      <c r="DP51" s="94" t="str">
        <f t="shared" si="57"/>
        <v/>
      </c>
      <c r="DQ51" s="94" t="str">
        <f t="shared" si="58"/>
        <v/>
      </c>
      <c r="DR51" s="94" t="str">
        <f t="shared" si="59"/>
        <v/>
      </c>
      <c r="DS51" s="94" t="str">
        <f t="shared" si="60"/>
        <v/>
      </c>
      <c r="DT51" s="94" t="str">
        <f t="shared" si="61"/>
        <v/>
      </c>
      <c r="DU51" s="94" t="str">
        <f t="shared" si="62"/>
        <v/>
      </c>
      <c r="DV51" s="94" t="str">
        <f t="shared" si="63"/>
        <v/>
      </c>
      <c r="DW51" s="94" t="str">
        <f t="shared" si="64"/>
        <v/>
      </c>
      <c r="DX51" s="94" t="str">
        <f t="shared" si="65"/>
        <v/>
      </c>
      <c r="DY51" s="94" t="str">
        <f t="shared" si="66"/>
        <v/>
      </c>
      <c r="DZ51" s="94" t="str">
        <f t="shared" si="67"/>
        <v/>
      </c>
      <c r="EA51" s="94" t="str">
        <f t="shared" si="68"/>
        <v/>
      </c>
      <c r="EB51" s="94" t="str">
        <f t="shared" si="69"/>
        <v/>
      </c>
      <c r="EC51" s="94" t="str">
        <f t="shared" si="70"/>
        <v/>
      </c>
      <c r="ED51" s="94" t="str">
        <f t="shared" si="71"/>
        <v/>
      </c>
      <c r="EE51" s="94" t="str">
        <f t="shared" si="72"/>
        <v/>
      </c>
      <c r="EF51" s="94" t="str">
        <f t="shared" si="73"/>
        <v/>
      </c>
      <c r="EG51" s="94" t="str">
        <f t="shared" si="74"/>
        <v/>
      </c>
      <c r="EH51" s="94" t="str">
        <f t="shared" si="75"/>
        <v/>
      </c>
      <c r="EI51" s="94" t="str">
        <f t="shared" si="76"/>
        <v/>
      </c>
      <c r="EJ51" s="94" t="str">
        <f t="shared" si="77"/>
        <v/>
      </c>
      <c r="EK51" s="94" t="str">
        <f t="shared" si="78"/>
        <v/>
      </c>
      <c r="EL51" s="94" t="str">
        <f t="shared" si="79"/>
        <v/>
      </c>
      <c r="EM51" s="94" t="str">
        <f t="shared" si="80"/>
        <v/>
      </c>
      <c r="EN51" s="94" t="str">
        <f t="shared" si="81"/>
        <v/>
      </c>
      <c r="EO51" s="94" t="str">
        <f t="shared" si="82"/>
        <v/>
      </c>
      <c r="EP51" s="94" t="str">
        <f t="shared" si="83"/>
        <v/>
      </c>
      <c r="EQ51" s="94" t="str">
        <f t="shared" si="84"/>
        <v/>
      </c>
      <c r="ER51" s="94" t="str">
        <f t="shared" si="85"/>
        <v/>
      </c>
      <c r="ES51" s="94" t="str">
        <f t="shared" si="86"/>
        <v/>
      </c>
      <c r="ET51" s="94" t="str">
        <f t="shared" si="87"/>
        <v/>
      </c>
      <c r="EU51" s="94" t="str">
        <f t="shared" si="88"/>
        <v/>
      </c>
      <c r="EV51" s="94" t="str">
        <f t="shared" si="89"/>
        <v/>
      </c>
      <c r="EW51" s="94" t="str">
        <f t="shared" si="90"/>
        <v/>
      </c>
      <c r="EX51" s="94" t="str">
        <f t="shared" si="91"/>
        <v/>
      </c>
      <c r="EY51" s="94" t="str">
        <f t="shared" si="92"/>
        <v/>
      </c>
      <c r="EZ51" s="94" t="str">
        <f t="shared" si="93"/>
        <v/>
      </c>
      <c r="FA51" s="94" t="str">
        <f t="shared" si="94"/>
        <v/>
      </c>
      <c r="FB51" s="94" t="str">
        <f t="shared" si="95"/>
        <v/>
      </c>
      <c r="FC51" s="94" t="str">
        <f t="shared" si="96"/>
        <v/>
      </c>
      <c r="FD51" s="94" t="str">
        <f t="shared" si="97"/>
        <v/>
      </c>
      <c r="FE51" s="94" t="str">
        <f t="shared" si="98"/>
        <v/>
      </c>
      <c r="FF51" s="94" t="str">
        <f t="shared" si="99"/>
        <v/>
      </c>
      <c r="FG51" s="94" t="str">
        <f t="shared" si="100"/>
        <v/>
      </c>
      <c r="FH51" s="94" t="str">
        <f t="shared" si="101"/>
        <v/>
      </c>
    </row>
    <row r="52" spans="2:164" x14ac:dyDescent="0.25">
      <c r="B52" s="94" t="str">
        <f t="shared" si="2"/>
        <v/>
      </c>
      <c r="C52" s="94" t="str">
        <f t="shared" si="3"/>
        <v/>
      </c>
      <c r="D52" s="94" t="str">
        <f t="shared" si="4"/>
        <v/>
      </c>
      <c r="E52" s="94" t="str">
        <f t="shared" si="5"/>
        <v/>
      </c>
      <c r="F52" s="94" t="str">
        <f t="shared" si="6"/>
        <v/>
      </c>
      <c r="G52" s="94" t="str">
        <f t="shared" si="7"/>
        <v/>
      </c>
      <c r="H52" s="94" t="str">
        <f t="shared" si="8"/>
        <v/>
      </c>
      <c r="I52" s="94" t="str">
        <f t="shared" si="9"/>
        <v/>
      </c>
      <c r="J52" s="94" t="str">
        <f t="shared" si="10"/>
        <v/>
      </c>
      <c r="K52" s="94" t="str">
        <f t="shared" si="11"/>
        <v/>
      </c>
      <c r="L52" s="94" t="str">
        <f t="shared" si="12"/>
        <v/>
      </c>
      <c r="M52" s="94" t="str">
        <f t="shared" si="13"/>
        <v/>
      </c>
      <c r="N52" s="94" t="str">
        <f t="shared" si="14"/>
        <v/>
      </c>
      <c r="O52" s="94" t="str">
        <f t="shared" si="15"/>
        <v/>
      </c>
      <c r="P52" s="94" t="str">
        <f t="shared" si="16"/>
        <v/>
      </c>
      <c r="Q52" s="94" t="str">
        <f t="shared" si="17"/>
        <v/>
      </c>
      <c r="R52" s="94" t="str">
        <f t="shared" si="18"/>
        <v/>
      </c>
      <c r="S52" s="94" t="str">
        <f t="shared" si="19"/>
        <v/>
      </c>
      <c r="T52" s="94" t="str">
        <f t="shared" si="20"/>
        <v/>
      </c>
      <c r="U52" s="94" t="str">
        <f t="shared" si="21"/>
        <v/>
      </c>
      <c r="V52" s="94" t="str">
        <f t="shared" si="22"/>
        <v/>
      </c>
      <c r="W52" s="94" t="str">
        <f t="shared" si="23"/>
        <v/>
      </c>
      <c r="X52" s="94" t="str">
        <f t="shared" si="24"/>
        <v/>
      </c>
      <c r="Y52" s="94" t="str">
        <f t="shared" si="25"/>
        <v/>
      </c>
      <c r="Z52" s="94" t="str">
        <f t="shared" si="26"/>
        <v/>
      </c>
      <c r="AA52" s="94" t="str">
        <f t="shared" si="27"/>
        <v/>
      </c>
      <c r="AB52" s="94" t="str">
        <f t="shared" si="28"/>
        <v/>
      </c>
      <c r="AC52" s="94" t="str">
        <f t="shared" si="29"/>
        <v/>
      </c>
      <c r="AD52" s="94" t="str">
        <f t="shared" si="30"/>
        <v/>
      </c>
      <c r="AE52" s="94" t="str">
        <f t="shared" si="31"/>
        <v/>
      </c>
      <c r="AF52" s="94" t="str">
        <f t="shared" si="32"/>
        <v/>
      </c>
      <c r="AG52" s="94" t="str">
        <f t="shared" si="33"/>
        <v/>
      </c>
      <c r="AH52" s="94" t="str">
        <f t="shared" si="34"/>
        <v/>
      </c>
      <c r="AI52" s="94" t="str">
        <f t="shared" si="35"/>
        <v/>
      </c>
      <c r="AJ52" s="94" t="str">
        <f t="shared" si="36"/>
        <v/>
      </c>
      <c r="AK52" s="94" t="str">
        <f t="shared" si="37"/>
        <v/>
      </c>
      <c r="AL52" s="94" t="str">
        <f t="shared" si="38"/>
        <v/>
      </c>
      <c r="AM52" s="94" t="str">
        <f t="shared" si="39"/>
        <v/>
      </c>
      <c r="AN52" s="94" t="str">
        <f t="shared" si="40"/>
        <v/>
      </c>
      <c r="AO52" s="94" t="str">
        <f t="shared" si="41"/>
        <v/>
      </c>
      <c r="AP52" s="94" t="str">
        <f t="shared" si="42"/>
        <v/>
      </c>
      <c r="AQ52" s="94" t="str">
        <f t="shared" si="43"/>
        <v/>
      </c>
      <c r="AR52" s="94" t="str">
        <f t="shared" si="44"/>
        <v/>
      </c>
      <c r="AS52" s="94" t="str">
        <f t="shared" si="45"/>
        <v/>
      </c>
      <c r="AT52" s="94" t="str">
        <f t="shared" si="46"/>
        <v/>
      </c>
      <c r="AU52" s="94" t="str">
        <f t="shared" si="47"/>
        <v/>
      </c>
      <c r="AV52" s="94" t="str">
        <f t="shared" si="48"/>
        <v/>
      </c>
      <c r="AW52" s="94" t="str">
        <f t="shared" si="49"/>
        <v/>
      </c>
      <c r="AX52" s="94" t="str">
        <f t="shared" si="50"/>
        <v/>
      </c>
      <c r="AY52" s="94" t="str">
        <f t="shared" si="51"/>
        <v/>
      </c>
      <c r="AZ52" s="1"/>
      <c r="BA52" s="1"/>
      <c r="BB52" s="1"/>
      <c r="BL52" s="94" t="str">
        <f>IF(Planner!B45="","",IF(AND(Planner!B44="",Planner!B46="",Planner!A45="",Planner!C45=""),"S",IF(AND(Planner!B44&lt;&gt;"",Planner!C45&lt;&gt;"",Planner!B46&lt;&gt;"",Planner!A45&lt;&gt;""),"M",IF(AND(Planner!B44&lt;&gt;"",Planner!B46&lt;&gt;"",Planner!A45="",Planner!C45=""),"CL",IF(AND(Planner!A45&lt;&gt;"",Planner!C45&lt;&gt;"",Planner!B44="",Planner!B46=""),"RW",IF((SUM(IF(Planner!B44="",1,0),(IF(Planner!C45="",1,0)),(IF(Planner!B46="",1,0)),(IF(Planner!A45="",1,0))))&gt;2,"E",(IF(Planner!B44="","T","")&amp;(IF(Planner!B46="","B",""))&amp;(IF(Planner!A45="","L",""))&amp;(IF(Planner!C45="","R","")))))))))</f>
        <v/>
      </c>
      <c r="BM52" s="94" t="str">
        <f>IF(Planner!C45="","",IF(AND(Planner!C44="",Planner!C46="",Planner!B45="",Planner!D45=""),"S",IF(AND(Planner!C44&lt;&gt;"",Planner!D45&lt;&gt;"",Planner!C46&lt;&gt;"",Planner!B45&lt;&gt;""),"M",IF(AND(Planner!C44&lt;&gt;"",Planner!C46&lt;&gt;"",Planner!B45="",Planner!D45=""),"CL",IF(AND(Planner!B45&lt;&gt;"",Planner!D45&lt;&gt;"",Planner!C44="",Planner!C46=""),"RW",IF((SUM(IF(Planner!C44="",1,0),(IF(Planner!D45="",1,0)),(IF(Planner!C46="",1,0)),(IF(Planner!B45="",1,0))))&gt;2,"E",(IF(Planner!C44="","T","")&amp;(IF(Planner!C46="","B",""))&amp;(IF(Planner!B45="","L",""))&amp;(IF(Planner!D45="","R","")))))))))</f>
        <v/>
      </c>
      <c r="BN52" s="94" t="str">
        <f>IF(Planner!D45="","",IF(AND(Planner!D44="",Planner!D46="",Planner!C45="",Planner!E45=""),"S",IF(AND(Planner!D44&lt;&gt;"",Planner!E45&lt;&gt;"",Planner!D46&lt;&gt;"",Planner!C45&lt;&gt;""),"M",IF(AND(Planner!D44&lt;&gt;"",Planner!D46&lt;&gt;"",Planner!C45="",Planner!E45=""),"CL",IF(AND(Planner!C45&lt;&gt;"",Planner!E45&lt;&gt;"",Planner!D44="",Planner!D46=""),"RW",IF((SUM(IF(Planner!D44="",1,0),(IF(Planner!E45="",1,0)),(IF(Planner!D46="",1,0)),(IF(Planner!C45="",1,0))))&gt;2,"E",(IF(Planner!D44="","T","")&amp;(IF(Planner!D46="","B",""))&amp;(IF(Planner!C45="","L",""))&amp;(IF(Planner!E45="","R","")))))))))</f>
        <v/>
      </c>
      <c r="BO52" s="94" t="str">
        <f>IF(Planner!E45="","",IF(AND(Planner!E44="",Planner!E46="",Planner!D45="",Planner!F45=""),"S",IF(AND(Planner!E44&lt;&gt;"",Planner!F45&lt;&gt;"",Planner!E46&lt;&gt;"",Planner!D45&lt;&gt;""),"M",IF(AND(Planner!E44&lt;&gt;"",Planner!E46&lt;&gt;"",Planner!D45="",Planner!F45=""),"CL",IF(AND(Planner!D45&lt;&gt;"",Planner!F45&lt;&gt;"",Planner!E44="",Planner!E46=""),"RW",IF((SUM(IF(Planner!E44="",1,0),(IF(Planner!F45="",1,0)),(IF(Planner!E46="",1,0)),(IF(Planner!D45="",1,0))))&gt;2,"E",(IF(Planner!E44="","T","")&amp;(IF(Planner!E46="","B",""))&amp;(IF(Planner!D45="","L",""))&amp;(IF(Planner!F45="","R","")))))))))</f>
        <v/>
      </c>
      <c r="BP52" s="94" t="str">
        <f>IF(Planner!F45="","",IF(AND(Planner!F44="",Planner!F46="",Planner!E45="",Planner!G45=""),"S",IF(AND(Planner!F44&lt;&gt;"",Planner!G45&lt;&gt;"",Planner!F46&lt;&gt;"",Planner!E45&lt;&gt;""),"M",IF(AND(Planner!F44&lt;&gt;"",Planner!F46&lt;&gt;"",Planner!E45="",Planner!G45=""),"CL",IF(AND(Planner!E45&lt;&gt;"",Planner!G45&lt;&gt;"",Planner!F44="",Planner!F46=""),"RW",IF((SUM(IF(Planner!F44="",1,0),(IF(Planner!G45="",1,0)),(IF(Planner!F46="",1,0)),(IF(Planner!E45="",1,0))))&gt;2,"E",(IF(Planner!F44="","T","")&amp;(IF(Planner!F46="","B",""))&amp;(IF(Planner!E45="","L",""))&amp;(IF(Planner!G45="","R","")))))))))</f>
        <v/>
      </c>
      <c r="BQ52" s="94" t="str">
        <f>IF(Planner!G45="","",IF(AND(Planner!G44="",Planner!G46="",Planner!F45="",Planner!H45=""),"S",IF(AND(Planner!G44&lt;&gt;"",Planner!H45&lt;&gt;"",Planner!G46&lt;&gt;"",Planner!F45&lt;&gt;""),"M",IF(AND(Planner!G44&lt;&gt;"",Planner!G46&lt;&gt;"",Planner!F45="",Planner!H45=""),"CL",IF(AND(Planner!F45&lt;&gt;"",Planner!H45&lt;&gt;"",Planner!G44="",Planner!G46=""),"RW",IF((SUM(IF(Planner!G44="",1,0),(IF(Planner!H45="",1,0)),(IF(Planner!G46="",1,0)),(IF(Planner!F45="",1,0))))&gt;2,"E",(IF(Planner!G44="","T","")&amp;(IF(Planner!G46="","B",""))&amp;(IF(Planner!F45="","L",""))&amp;(IF(Planner!H45="","R","")))))))))</f>
        <v/>
      </c>
      <c r="BR52" s="94" t="str">
        <f>IF(Planner!H45="","",IF(AND(Planner!H44="",Planner!H46="",Planner!G45="",Planner!I45=""),"S",IF(AND(Planner!H44&lt;&gt;"",Planner!I45&lt;&gt;"",Planner!H46&lt;&gt;"",Planner!G45&lt;&gt;""),"M",IF(AND(Planner!H44&lt;&gt;"",Planner!H46&lt;&gt;"",Planner!G45="",Planner!I45=""),"CL",IF(AND(Planner!G45&lt;&gt;"",Planner!I45&lt;&gt;"",Planner!H44="",Planner!H46=""),"RW",IF((SUM(IF(Planner!H44="",1,0),(IF(Planner!I45="",1,0)),(IF(Planner!H46="",1,0)),(IF(Planner!G45="",1,0))))&gt;2,"E",(IF(Planner!H44="","T","")&amp;(IF(Planner!H46="","B",""))&amp;(IF(Planner!G45="","L",""))&amp;(IF(Planner!I45="","R","")))))))))</f>
        <v/>
      </c>
      <c r="BS52" s="94" t="str">
        <f>IF(Planner!I45="","",IF(AND(Planner!I44="",Planner!I46="",Planner!H45="",Planner!J45=""),"S",IF(AND(Planner!I44&lt;&gt;"",Planner!J45&lt;&gt;"",Planner!I46&lt;&gt;"",Planner!H45&lt;&gt;""),"M",IF(AND(Planner!I44&lt;&gt;"",Planner!I46&lt;&gt;"",Planner!H45="",Planner!J45=""),"CL",IF(AND(Planner!H45&lt;&gt;"",Planner!J45&lt;&gt;"",Planner!I44="",Planner!I46=""),"RW",IF((SUM(IF(Planner!I44="",1,0),(IF(Planner!J45="",1,0)),(IF(Planner!I46="",1,0)),(IF(Planner!H45="",1,0))))&gt;2,"E",(IF(Planner!I44="","T","")&amp;(IF(Planner!I46="","B",""))&amp;(IF(Planner!H45="","L",""))&amp;(IF(Planner!J45="","R","")))))))))</f>
        <v/>
      </c>
      <c r="BT52" s="94" t="str">
        <f>IF(Planner!J45="","",IF(AND(Planner!J44="",Planner!J46="",Planner!I45="",Planner!K45=""),"S",IF(AND(Planner!J44&lt;&gt;"",Planner!K45&lt;&gt;"",Planner!J46&lt;&gt;"",Planner!I45&lt;&gt;""),"M",IF(AND(Planner!J44&lt;&gt;"",Planner!J46&lt;&gt;"",Planner!I45="",Planner!K45=""),"CL",IF(AND(Planner!I45&lt;&gt;"",Planner!K45&lt;&gt;"",Planner!J44="",Planner!J46=""),"RW",IF((SUM(IF(Planner!J44="",1,0),(IF(Planner!K45="",1,0)),(IF(Planner!J46="",1,0)),(IF(Planner!I45="",1,0))))&gt;2,"E",(IF(Planner!J44="","T","")&amp;(IF(Planner!J46="","B",""))&amp;(IF(Planner!I45="","L",""))&amp;(IF(Planner!K45="","R","")))))))))</f>
        <v/>
      </c>
      <c r="BU52" s="94" t="str">
        <f>IF(Planner!K45="","",IF(AND(Planner!K44="",Planner!K46="",Planner!J45="",Planner!L45=""),"S",IF(AND(Planner!K44&lt;&gt;"",Planner!L45&lt;&gt;"",Planner!K46&lt;&gt;"",Planner!J45&lt;&gt;""),"M",IF(AND(Planner!K44&lt;&gt;"",Planner!K46&lt;&gt;"",Planner!J45="",Planner!L45=""),"CL",IF(AND(Planner!J45&lt;&gt;"",Planner!L45&lt;&gt;"",Planner!K44="",Planner!K46=""),"RW",IF((SUM(IF(Planner!K44="",1,0),(IF(Planner!L45="",1,0)),(IF(Planner!K46="",1,0)),(IF(Planner!J45="",1,0))))&gt;2,"E",(IF(Planner!K44="","T","")&amp;(IF(Planner!K46="","B",""))&amp;(IF(Planner!J45="","L",""))&amp;(IF(Planner!L45="","R","")))))))))</f>
        <v/>
      </c>
      <c r="BV52" s="94" t="str">
        <f>IF(Planner!L45="","",IF(AND(Planner!L44="",Planner!L46="",Planner!K45="",Planner!M45=""),"S",IF(AND(Planner!L44&lt;&gt;"",Planner!M45&lt;&gt;"",Planner!L46&lt;&gt;"",Planner!K45&lt;&gt;""),"M",IF(AND(Planner!L44&lt;&gt;"",Planner!L46&lt;&gt;"",Planner!K45="",Planner!M45=""),"CL",IF(AND(Planner!K45&lt;&gt;"",Planner!M45&lt;&gt;"",Planner!L44="",Planner!L46=""),"RW",IF((SUM(IF(Planner!L44="",1,0),(IF(Planner!M45="",1,0)),(IF(Planner!L46="",1,0)),(IF(Planner!K45="",1,0))))&gt;2,"E",(IF(Planner!L44="","T","")&amp;(IF(Planner!L46="","B",""))&amp;(IF(Planner!K45="","L",""))&amp;(IF(Planner!M45="","R","")))))))))</f>
        <v/>
      </c>
      <c r="BW52" s="94" t="str">
        <f>IF(Planner!M45="","",IF(AND(Planner!M44="",Planner!M46="",Planner!L45="",Planner!N45=""),"S",IF(AND(Planner!M44&lt;&gt;"",Planner!N45&lt;&gt;"",Planner!M46&lt;&gt;"",Planner!L45&lt;&gt;""),"M",IF(AND(Planner!M44&lt;&gt;"",Planner!M46&lt;&gt;"",Planner!L45="",Planner!N45=""),"CL",IF(AND(Planner!L45&lt;&gt;"",Planner!N45&lt;&gt;"",Planner!M44="",Planner!M46=""),"RW",IF((SUM(IF(Planner!M44="",1,0),(IF(Planner!N45="",1,0)),(IF(Planner!M46="",1,0)),(IF(Planner!L45="",1,0))))&gt;2,"E",(IF(Planner!M44="","T","")&amp;(IF(Planner!M46="","B",""))&amp;(IF(Planner!L45="","L",""))&amp;(IF(Planner!N45="","R","")))))))))</f>
        <v/>
      </c>
      <c r="BX52" s="94" t="str">
        <f>IF(Planner!N45="","",IF(AND(Planner!N44="",Planner!N46="",Planner!M45="",Planner!O45=""),"S",IF(AND(Planner!N44&lt;&gt;"",Planner!O45&lt;&gt;"",Planner!N46&lt;&gt;"",Planner!M45&lt;&gt;""),"M",IF(AND(Planner!N44&lt;&gt;"",Planner!N46&lt;&gt;"",Planner!M45="",Planner!O45=""),"CL",IF(AND(Planner!M45&lt;&gt;"",Planner!O45&lt;&gt;"",Planner!N44="",Planner!N46=""),"RW",IF((SUM(IF(Planner!N44="",1,0),(IF(Planner!O45="",1,0)),(IF(Planner!N46="",1,0)),(IF(Planner!M45="",1,0))))&gt;2,"E",(IF(Planner!N44="","T","")&amp;(IF(Planner!N46="","B",""))&amp;(IF(Planner!M45="","L",""))&amp;(IF(Planner!O45="","R","")))))))))</f>
        <v/>
      </c>
      <c r="BY52" s="94" t="str">
        <f>IF(Planner!O45="","",IF(AND(Planner!O44="",Planner!O46="",Planner!N45="",Planner!P45=""),"S",IF(AND(Planner!O44&lt;&gt;"",Planner!P45&lt;&gt;"",Planner!O46&lt;&gt;"",Planner!N45&lt;&gt;""),"M",IF(AND(Planner!O44&lt;&gt;"",Planner!O46&lt;&gt;"",Planner!N45="",Planner!P45=""),"CL",IF(AND(Planner!N45&lt;&gt;"",Planner!P45&lt;&gt;"",Planner!O44="",Planner!O46=""),"RW",IF((SUM(IF(Planner!O44="",1,0),(IF(Planner!P45="",1,0)),(IF(Planner!O46="",1,0)),(IF(Planner!N45="",1,0))))&gt;2,"E",(IF(Planner!O44="","T","")&amp;(IF(Planner!O46="","B",""))&amp;(IF(Planner!N45="","L",""))&amp;(IF(Planner!P45="","R","")))))))))</f>
        <v/>
      </c>
      <c r="BZ52" s="94" t="str">
        <f>IF(Planner!P45="","",IF(AND(Planner!P44="",Planner!P46="",Planner!O45="",Planner!Q45=""),"S",IF(AND(Planner!P44&lt;&gt;"",Planner!Q45&lt;&gt;"",Planner!P46&lt;&gt;"",Planner!O45&lt;&gt;""),"M",IF(AND(Planner!P44&lt;&gt;"",Planner!P46&lt;&gt;"",Planner!O45="",Planner!Q45=""),"CL",IF(AND(Planner!O45&lt;&gt;"",Planner!Q45&lt;&gt;"",Planner!P44="",Planner!P46=""),"RW",IF((SUM(IF(Planner!P44="",1,0),(IF(Planner!Q45="",1,0)),(IF(Planner!P46="",1,0)),(IF(Planner!O45="",1,0))))&gt;2,"E",(IF(Planner!P44="","T","")&amp;(IF(Planner!P46="","B",""))&amp;(IF(Planner!O45="","L",""))&amp;(IF(Planner!Q45="","R","")))))))))</f>
        <v/>
      </c>
      <c r="CA52" s="94" t="str">
        <f>IF(Planner!Q45="","",IF(AND(Planner!Q44="",Planner!Q46="",Planner!P45="",Planner!R45=""),"S",IF(AND(Planner!Q44&lt;&gt;"",Planner!R45&lt;&gt;"",Planner!Q46&lt;&gt;"",Planner!P45&lt;&gt;""),"M",IF(AND(Planner!Q44&lt;&gt;"",Planner!Q46&lt;&gt;"",Planner!P45="",Planner!R45=""),"CL",IF(AND(Planner!P45&lt;&gt;"",Planner!R45&lt;&gt;"",Planner!Q44="",Planner!Q46=""),"RW",IF((SUM(IF(Planner!Q44="",1,0),(IF(Planner!R45="",1,0)),(IF(Planner!Q46="",1,0)),(IF(Planner!P45="",1,0))))&gt;2,"E",(IF(Planner!Q44="","T","")&amp;(IF(Planner!Q46="","B",""))&amp;(IF(Planner!P45="","L",""))&amp;(IF(Planner!R45="","R","")))))))))</f>
        <v/>
      </c>
      <c r="CB52" s="94" t="str">
        <f>IF(Planner!R45="","",IF(AND(Planner!R44="",Planner!R46="",Planner!Q45="",Planner!S45=""),"S",IF(AND(Planner!R44&lt;&gt;"",Planner!S45&lt;&gt;"",Planner!R46&lt;&gt;"",Planner!Q45&lt;&gt;""),"M",IF(AND(Planner!R44&lt;&gt;"",Planner!R46&lt;&gt;"",Planner!Q45="",Planner!S45=""),"CL",IF(AND(Planner!Q45&lt;&gt;"",Planner!S45&lt;&gt;"",Planner!R44="",Planner!R46=""),"RW",IF((SUM(IF(Planner!R44="",1,0),(IF(Planner!S45="",1,0)),(IF(Planner!R46="",1,0)),(IF(Planner!Q45="",1,0))))&gt;2,"E",(IF(Planner!R44="","T","")&amp;(IF(Planner!R46="","B",""))&amp;(IF(Planner!Q45="","L",""))&amp;(IF(Planner!S45="","R","")))))))))</f>
        <v/>
      </c>
      <c r="CC52" s="94" t="str">
        <f>IF(Planner!S45="","",IF(AND(Planner!S44="",Planner!S46="",Planner!R45="",Planner!T45=""),"S",IF(AND(Planner!S44&lt;&gt;"",Planner!T45&lt;&gt;"",Planner!S46&lt;&gt;"",Planner!R45&lt;&gt;""),"M",IF(AND(Planner!S44&lt;&gt;"",Planner!S46&lt;&gt;"",Planner!R45="",Planner!T45=""),"CL",IF(AND(Planner!R45&lt;&gt;"",Planner!T45&lt;&gt;"",Planner!S44="",Planner!S46=""),"RW",IF((SUM(IF(Planner!S44="",1,0),(IF(Planner!T45="",1,0)),(IF(Planner!S46="",1,0)),(IF(Planner!R45="",1,0))))&gt;2,"E",(IF(Planner!S44="","T","")&amp;(IF(Planner!S46="","B",""))&amp;(IF(Planner!R45="","L",""))&amp;(IF(Planner!T45="","R","")))))))))</f>
        <v/>
      </c>
      <c r="CD52" s="94" t="str">
        <f>IF(Planner!T45="","",IF(AND(Planner!T44="",Planner!T46="",Planner!S45="",Planner!U45=""),"S",IF(AND(Planner!T44&lt;&gt;"",Planner!U45&lt;&gt;"",Planner!T46&lt;&gt;"",Planner!S45&lt;&gt;""),"M",IF(AND(Planner!T44&lt;&gt;"",Planner!T46&lt;&gt;"",Planner!S45="",Planner!U45=""),"CL",IF(AND(Planner!S45&lt;&gt;"",Planner!U45&lt;&gt;"",Planner!T44="",Planner!T46=""),"RW",IF((SUM(IF(Planner!T44="",1,0),(IF(Planner!U45="",1,0)),(IF(Planner!T46="",1,0)),(IF(Planner!S45="",1,0))))&gt;2,"E",(IF(Planner!T44="","T","")&amp;(IF(Planner!T46="","B",""))&amp;(IF(Planner!S45="","L",""))&amp;(IF(Planner!U45="","R","")))))))))</f>
        <v/>
      </c>
      <c r="CE52" s="94" t="str">
        <f>IF(Planner!U45="","",IF(AND(Planner!U44="",Planner!U46="",Planner!T45="",Planner!V45=""),"S",IF(AND(Planner!U44&lt;&gt;"",Planner!V45&lt;&gt;"",Planner!U46&lt;&gt;"",Planner!T45&lt;&gt;""),"M",IF(AND(Planner!U44&lt;&gt;"",Planner!U46&lt;&gt;"",Planner!T45="",Planner!V45=""),"CL",IF(AND(Planner!T45&lt;&gt;"",Planner!V45&lt;&gt;"",Planner!U44="",Planner!U46=""),"RW",IF((SUM(IF(Planner!U44="",1,0),(IF(Planner!V45="",1,0)),(IF(Planner!U46="",1,0)),(IF(Planner!T45="",1,0))))&gt;2,"E",(IF(Planner!U44="","T","")&amp;(IF(Planner!U46="","B",""))&amp;(IF(Planner!T45="","L",""))&amp;(IF(Planner!V45="","R","")))))))))</f>
        <v/>
      </c>
      <c r="CF52" s="94" t="str">
        <f>IF(Planner!V45="","",IF(AND(Planner!V44="",Planner!V46="",Planner!U45="",Planner!W45=""),"S",IF(AND(Planner!V44&lt;&gt;"",Planner!W45&lt;&gt;"",Planner!V46&lt;&gt;"",Planner!U45&lt;&gt;""),"M",IF(AND(Planner!V44&lt;&gt;"",Planner!V46&lt;&gt;"",Planner!U45="",Planner!W45=""),"CL",IF(AND(Planner!U45&lt;&gt;"",Planner!W45&lt;&gt;"",Planner!V44="",Planner!V46=""),"RW",IF((SUM(IF(Planner!V44="",1,0),(IF(Planner!W45="",1,0)),(IF(Planner!V46="",1,0)),(IF(Planner!U45="",1,0))))&gt;2,"E",(IF(Planner!V44="","T","")&amp;(IF(Planner!V46="","B",""))&amp;(IF(Planner!U45="","L",""))&amp;(IF(Planner!W45="","R","")))))))))</f>
        <v/>
      </c>
      <c r="CG52" s="94" t="str">
        <f>IF(Planner!W45="","",IF(AND(Planner!W44="",Planner!W46="",Planner!V45="",Planner!X45=""),"S",IF(AND(Planner!W44&lt;&gt;"",Planner!X45&lt;&gt;"",Planner!W46&lt;&gt;"",Planner!V45&lt;&gt;""),"M",IF(AND(Planner!W44&lt;&gt;"",Planner!W46&lt;&gt;"",Planner!V45="",Planner!X45=""),"CL",IF(AND(Planner!V45&lt;&gt;"",Planner!X45&lt;&gt;"",Planner!W44="",Planner!W46=""),"RW",IF((SUM(IF(Planner!W44="",1,0),(IF(Planner!X45="",1,0)),(IF(Planner!W46="",1,0)),(IF(Planner!V45="",1,0))))&gt;2,"E",(IF(Planner!W44="","T","")&amp;(IF(Planner!W46="","B",""))&amp;(IF(Planner!V45="","L",""))&amp;(IF(Planner!X45="","R","")))))))))</f>
        <v/>
      </c>
      <c r="CH52" s="94" t="str">
        <f>IF(Planner!X45="","",IF(AND(Planner!X44="",Planner!X46="",Planner!W45="",Planner!Y45=""),"S",IF(AND(Planner!X44&lt;&gt;"",Planner!Y45&lt;&gt;"",Planner!X46&lt;&gt;"",Planner!W45&lt;&gt;""),"M",IF(AND(Planner!X44&lt;&gt;"",Planner!X46&lt;&gt;"",Planner!W45="",Planner!Y45=""),"CL",IF(AND(Planner!W45&lt;&gt;"",Planner!Y45&lt;&gt;"",Planner!X44="",Planner!X46=""),"RW",IF((SUM(IF(Planner!X44="",1,0),(IF(Planner!Y45="",1,0)),(IF(Planner!X46="",1,0)),(IF(Planner!W45="",1,0))))&gt;2,"E",(IF(Planner!X44="","T","")&amp;(IF(Planner!X46="","B",""))&amp;(IF(Planner!W45="","L",""))&amp;(IF(Planner!Y45="","R","")))))))))</f>
        <v/>
      </c>
      <c r="CI52" s="94" t="str">
        <f>IF(Planner!Y45="","",IF(AND(Planner!Y44="",Planner!Y46="",Planner!X45="",Planner!Z45=""),"S",IF(AND(Planner!Y44&lt;&gt;"",Planner!Z45&lt;&gt;"",Planner!Y46&lt;&gt;"",Planner!X45&lt;&gt;""),"M",IF(AND(Planner!Y44&lt;&gt;"",Planner!Y46&lt;&gt;"",Planner!X45="",Planner!Z45=""),"CL",IF(AND(Planner!X45&lt;&gt;"",Planner!Z45&lt;&gt;"",Planner!Y44="",Planner!Y46=""),"RW",IF((SUM(IF(Planner!Y44="",1,0),(IF(Planner!Z45="",1,0)),(IF(Planner!Y46="",1,0)),(IF(Planner!X45="",1,0))))&gt;2,"E",(IF(Planner!Y44="","T","")&amp;(IF(Planner!Y46="","B",""))&amp;(IF(Planner!X45="","L",""))&amp;(IF(Planner!Z45="","R","")))))))))</f>
        <v/>
      </c>
      <c r="CJ52" s="94" t="str">
        <f>IF(Planner!Z45="","",IF(AND(Planner!Z44="",Planner!Z46="",Planner!Y45="",Planner!AA45=""),"S",IF(AND(Planner!Z44&lt;&gt;"",Planner!AA45&lt;&gt;"",Planner!Z46&lt;&gt;"",Planner!Y45&lt;&gt;""),"M",IF(AND(Planner!Z44&lt;&gt;"",Planner!Z46&lt;&gt;"",Planner!Y45="",Planner!AA45=""),"CL",IF(AND(Planner!Y45&lt;&gt;"",Planner!AA45&lt;&gt;"",Planner!Z44="",Planner!Z46=""),"RW",IF((SUM(IF(Planner!Z44="",1,0),(IF(Planner!AA45="",1,0)),(IF(Planner!Z46="",1,0)),(IF(Planner!Y45="",1,0))))&gt;2,"E",(IF(Planner!Z44="","T","")&amp;(IF(Planner!Z46="","B",""))&amp;(IF(Planner!Y45="","L",""))&amp;(IF(Planner!AA45="","R","")))))))))</f>
        <v/>
      </c>
      <c r="CK52" s="94" t="str">
        <f>IF(Planner!AA45="","",IF(AND(Planner!AA44="",Planner!AA46="",Planner!Z45="",Planner!AB45=""),"S",IF(AND(Planner!AA44&lt;&gt;"",Planner!AB45&lt;&gt;"",Planner!AA46&lt;&gt;"",Planner!Z45&lt;&gt;""),"M",IF(AND(Planner!AA44&lt;&gt;"",Planner!AA46&lt;&gt;"",Planner!Z45="",Planner!AB45=""),"CL",IF(AND(Planner!Z45&lt;&gt;"",Planner!AB45&lt;&gt;"",Planner!AA44="",Planner!AA46=""),"RW",IF((SUM(IF(Planner!AA44="",1,0),(IF(Planner!AB45="",1,0)),(IF(Planner!AA46="",1,0)),(IF(Planner!Z45="",1,0))))&gt;2,"E",(IF(Planner!AA44="","T","")&amp;(IF(Planner!AA46="","B",""))&amp;(IF(Planner!Z45="","L",""))&amp;(IF(Planner!AB45="","R","")))))))))</f>
        <v/>
      </c>
      <c r="CL52" s="94" t="str">
        <f>IF(Planner!AB45="","",IF(AND(Planner!AB44="",Planner!AB46="",Planner!AA45="",Planner!AC45=""),"S",IF(AND(Planner!AB44&lt;&gt;"",Planner!AC45&lt;&gt;"",Planner!AB46&lt;&gt;"",Planner!AA45&lt;&gt;""),"M",IF(AND(Planner!AB44&lt;&gt;"",Planner!AB46&lt;&gt;"",Planner!AA45="",Planner!AC45=""),"CL",IF(AND(Planner!AA45&lt;&gt;"",Planner!AC45&lt;&gt;"",Planner!AB44="",Planner!AB46=""),"RW",IF((SUM(IF(Planner!AB44="",1,0),(IF(Planner!AC45="",1,0)),(IF(Planner!AB46="",1,0)),(IF(Planner!AA45="",1,0))))&gt;2,"E",(IF(Planner!AB44="","T","")&amp;(IF(Planner!AB46="","B",""))&amp;(IF(Planner!AA45="","L",""))&amp;(IF(Planner!AC45="","R","")))))))))</f>
        <v/>
      </c>
      <c r="CM52" s="94" t="str">
        <f>IF(Planner!AC45="","",IF(AND(Planner!AC44="",Planner!AC46="",Planner!AB45="",Planner!AD45=""),"S",IF(AND(Planner!AC44&lt;&gt;"",Planner!AD45&lt;&gt;"",Planner!AC46&lt;&gt;"",Planner!AB45&lt;&gt;""),"M",IF(AND(Planner!AC44&lt;&gt;"",Planner!AC46&lt;&gt;"",Planner!AB45="",Planner!AD45=""),"CL",IF(AND(Planner!AB45&lt;&gt;"",Planner!AD45&lt;&gt;"",Planner!AC44="",Planner!AC46=""),"RW",IF((SUM(IF(Planner!AC44="",1,0),(IF(Planner!AD45="",1,0)),(IF(Planner!AC46="",1,0)),(IF(Planner!AB45="",1,0))))&gt;2,"E",(IF(Planner!AC44="","T","")&amp;(IF(Planner!AC46="","B",""))&amp;(IF(Planner!AB45="","L",""))&amp;(IF(Planner!AD45="","R","")))))))))</f>
        <v/>
      </c>
      <c r="CN52" s="94" t="str">
        <f>IF(Planner!AD45="","",IF(AND(Planner!AD44="",Planner!AD46="",Planner!AC45="",Planner!AE45=""),"S",IF(AND(Planner!AD44&lt;&gt;"",Planner!AE45&lt;&gt;"",Planner!AD46&lt;&gt;"",Planner!AC45&lt;&gt;""),"M",IF(AND(Planner!AD44&lt;&gt;"",Planner!AD46&lt;&gt;"",Planner!AC45="",Planner!AE45=""),"CL",IF(AND(Planner!AC45&lt;&gt;"",Planner!AE45&lt;&gt;"",Planner!AD44="",Planner!AD46=""),"RW",IF((SUM(IF(Planner!AD44="",1,0),(IF(Planner!AE45="",1,0)),(IF(Planner!AD46="",1,0)),(IF(Planner!AC45="",1,0))))&gt;2,"E",(IF(Planner!AD44="","T","")&amp;(IF(Planner!AD46="","B",""))&amp;(IF(Planner!AC45="","L",""))&amp;(IF(Planner!AE45="","R","")))))))))</f>
        <v/>
      </c>
      <c r="CO52" s="94" t="str">
        <f>IF(Planner!AE45="","",IF(AND(Planner!AE44="",Planner!AE46="",Planner!AD45="",Planner!AF45=""),"S",IF(AND(Planner!AE44&lt;&gt;"",Planner!AF45&lt;&gt;"",Planner!AE46&lt;&gt;"",Planner!AD45&lt;&gt;""),"M",IF(AND(Planner!AE44&lt;&gt;"",Planner!AE46&lt;&gt;"",Planner!AD45="",Planner!AF45=""),"CL",IF(AND(Planner!AD45&lt;&gt;"",Planner!AF45&lt;&gt;"",Planner!AE44="",Planner!AE46=""),"RW",IF((SUM(IF(Planner!AE44="",1,0),(IF(Planner!AF45="",1,0)),(IF(Planner!AE46="",1,0)),(IF(Planner!AD45="",1,0))))&gt;2,"E",(IF(Planner!AE44="","T","")&amp;(IF(Planner!AE46="","B",""))&amp;(IF(Planner!AD45="","L",""))&amp;(IF(Planner!AF45="","R","")))))))))</f>
        <v/>
      </c>
      <c r="CP52" s="94" t="str">
        <f>IF(Planner!AF45="","",IF(AND(Planner!AF44="",Planner!AF46="",Planner!AE45="",Planner!AG45=""),"S",IF(AND(Planner!AF44&lt;&gt;"",Planner!AG45&lt;&gt;"",Planner!AF46&lt;&gt;"",Planner!AE45&lt;&gt;""),"M",IF(AND(Planner!AF44&lt;&gt;"",Planner!AF46&lt;&gt;"",Planner!AE45="",Planner!AG45=""),"CL",IF(AND(Planner!AE45&lt;&gt;"",Planner!AG45&lt;&gt;"",Planner!AF44="",Planner!AF46=""),"RW",IF((SUM(IF(Planner!AF44="",1,0),(IF(Planner!AG45="",1,0)),(IF(Planner!AF46="",1,0)),(IF(Planner!AE45="",1,0))))&gt;2,"E",(IF(Planner!AF44="","T","")&amp;(IF(Planner!AF46="","B",""))&amp;(IF(Planner!AE45="","L",""))&amp;(IF(Planner!AG45="","R","")))))))))</f>
        <v/>
      </c>
      <c r="CQ52" s="94" t="str">
        <f>IF(Planner!AG45="","",IF(AND(Planner!AG44="",Planner!AG46="",Planner!AF45="",Planner!AH45=""),"S",IF(AND(Planner!AG44&lt;&gt;"",Planner!AH45&lt;&gt;"",Planner!AG46&lt;&gt;"",Planner!AF45&lt;&gt;""),"M",IF(AND(Planner!AG44&lt;&gt;"",Planner!AG46&lt;&gt;"",Planner!AF45="",Planner!AH45=""),"CL",IF(AND(Planner!AF45&lt;&gt;"",Planner!AH45&lt;&gt;"",Planner!AG44="",Planner!AG46=""),"RW",IF((SUM(IF(Planner!AG44="",1,0),(IF(Planner!AH45="",1,0)),(IF(Planner!AG46="",1,0)),(IF(Planner!AF45="",1,0))))&gt;2,"E",(IF(Planner!AG44="","T","")&amp;(IF(Planner!AG46="","B",""))&amp;(IF(Planner!AF45="","L",""))&amp;(IF(Planner!AH45="","R","")))))))))</f>
        <v/>
      </c>
      <c r="CR52" s="94" t="str">
        <f>IF(Planner!AH45="","",IF(AND(Planner!AH44="",Planner!AH46="",Planner!AG45="",Planner!AI45=""),"S",IF(AND(Planner!AH44&lt;&gt;"",Planner!AI45&lt;&gt;"",Planner!AH46&lt;&gt;"",Planner!AG45&lt;&gt;""),"M",IF(AND(Planner!AH44&lt;&gt;"",Planner!AH46&lt;&gt;"",Planner!AG45="",Planner!AI45=""),"CL",IF(AND(Planner!AG45&lt;&gt;"",Planner!AI45&lt;&gt;"",Planner!AH44="",Planner!AH46=""),"RW",IF((SUM(IF(Planner!AH44="",1,0),(IF(Planner!AI45="",1,0)),(IF(Planner!AH46="",1,0)),(IF(Planner!AG45="",1,0))))&gt;2,"E",(IF(Planner!AH44="","T","")&amp;(IF(Planner!AH46="","B",""))&amp;(IF(Planner!AG45="","L",""))&amp;(IF(Planner!AI45="","R","")))))))))</f>
        <v/>
      </c>
      <c r="CS52" s="94" t="str">
        <f>IF(Planner!AI45="","",IF(AND(Planner!AI44="",Planner!AI46="",Planner!AH45="",Planner!AJ45=""),"S",IF(AND(Planner!AI44&lt;&gt;"",Planner!AJ45&lt;&gt;"",Planner!AI46&lt;&gt;"",Planner!AH45&lt;&gt;""),"M",IF(AND(Planner!AI44&lt;&gt;"",Planner!AI46&lt;&gt;"",Planner!AH45="",Planner!AJ45=""),"CL",IF(AND(Planner!AH45&lt;&gt;"",Planner!AJ45&lt;&gt;"",Planner!AI44="",Planner!AI46=""),"RW",IF((SUM(IF(Planner!AI44="",1,0),(IF(Planner!AJ45="",1,0)),(IF(Planner!AI46="",1,0)),(IF(Planner!AH45="",1,0))))&gt;2,"E",(IF(Planner!AI44="","T","")&amp;(IF(Planner!AI46="","B",""))&amp;(IF(Planner!AH45="","L",""))&amp;(IF(Planner!AJ45="","R","")))))))))</f>
        <v/>
      </c>
      <c r="CT52" s="94" t="str">
        <f>IF(Planner!AJ45="","",IF(AND(Planner!AJ44="",Planner!AJ46="",Planner!AI45="",Planner!AK45=""),"S",IF(AND(Planner!AJ44&lt;&gt;"",Planner!AK45&lt;&gt;"",Planner!AJ46&lt;&gt;"",Planner!AI45&lt;&gt;""),"M",IF(AND(Planner!AJ44&lt;&gt;"",Planner!AJ46&lt;&gt;"",Planner!AI45="",Planner!AK45=""),"CL",IF(AND(Planner!AI45&lt;&gt;"",Planner!AK45&lt;&gt;"",Planner!AJ44="",Planner!AJ46=""),"RW",IF((SUM(IF(Planner!AJ44="",1,0),(IF(Planner!AK45="",1,0)),(IF(Planner!AJ46="",1,0)),(IF(Planner!AI45="",1,0))))&gt;2,"E",(IF(Planner!AJ44="","T","")&amp;(IF(Planner!AJ46="","B",""))&amp;(IF(Planner!AI45="","L",""))&amp;(IF(Planner!AK45="","R","")))))))))</f>
        <v/>
      </c>
      <c r="CU52" s="94" t="str">
        <f>IF(Planner!AK45="","",IF(AND(Planner!AK44="",Planner!AK46="",Planner!AJ45="",Planner!AL45=""),"S",IF(AND(Planner!AK44&lt;&gt;"",Planner!AL45&lt;&gt;"",Planner!AK46&lt;&gt;"",Planner!AJ45&lt;&gt;""),"M",IF(AND(Planner!AK44&lt;&gt;"",Planner!AK46&lt;&gt;"",Planner!AJ45="",Planner!AL45=""),"CL",IF(AND(Planner!AJ45&lt;&gt;"",Planner!AL45&lt;&gt;"",Planner!AK44="",Planner!AK46=""),"RW",IF((SUM(IF(Planner!AK44="",1,0),(IF(Planner!AL45="",1,0)),(IF(Planner!AK46="",1,0)),(IF(Planner!AJ45="",1,0))))&gt;2,"E",(IF(Planner!AK44="","T","")&amp;(IF(Planner!AK46="","B",""))&amp;(IF(Planner!AJ45="","L",""))&amp;(IF(Planner!AL45="","R","")))))))))</f>
        <v/>
      </c>
      <c r="CV52" s="94" t="str">
        <f>IF(Planner!AL45="","",IF(AND(Planner!AL44="",Planner!AL46="",Planner!AK45="",Planner!AM45=""),"S",IF(AND(Planner!AL44&lt;&gt;"",Planner!AM45&lt;&gt;"",Planner!AL46&lt;&gt;"",Planner!AK45&lt;&gt;""),"M",IF(AND(Planner!AL44&lt;&gt;"",Planner!AL46&lt;&gt;"",Planner!AK45="",Planner!AM45=""),"CL",IF(AND(Planner!AK45&lt;&gt;"",Planner!AM45&lt;&gt;"",Planner!AL44="",Planner!AL46=""),"RW",IF((SUM(IF(Planner!AL44="",1,0),(IF(Planner!AM45="",1,0)),(IF(Planner!AL46="",1,0)),(IF(Planner!AK45="",1,0))))&gt;2,"E",(IF(Planner!AL44="","T","")&amp;(IF(Planner!AL46="","B",""))&amp;(IF(Planner!AK45="","L",""))&amp;(IF(Planner!AM45="","R","")))))))))</f>
        <v/>
      </c>
      <c r="CW52" s="94" t="str">
        <f>IF(Planner!AM45="","",IF(AND(Planner!AM44="",Planner!AM46="",Planner!AL45="",Planner!AN45=""),"S",IF(AND(Planner!AM44&lt;&gt;"",Planner!AN45&lt;&gt;"",Planner!AM46&lt;&gt;"",Planner!AL45&lt;&gt;""),"M",IF(AND(Planner!AM44&lt;&gt;"",Planner!AM46&lt;&gt;"",Planner!AL45="",Planner!AN45=""),"CL",IF(AND(Planner!AL45&lt;&gt;"",Planner!AN45&lt;&gt;"",Planner!AM44="",Planner!AM46=""),"RW",IF((SUM(IF(Planner!AM44="",1,0),(IF(Planner!AN45="",1,0)),(IF(Planner!AM46="",1,0)),(IF(Planner!AL45="",1,0))))&gt;2,"E",(IF(Planner!AM44="","T","")&amp;(IF(Planner!AM46="","B",""))&amp;(IF(Planner!AL45="","L",""))&amp;(IF(Planner!AN45="","R","")))))))))</f>
        <v/>
      </c>
      <c r="CX52" s="94" t="str">
        <f>IF(Planner!AN45="","",IF(AND(Planner!AN44="",Planner!AN46="",Planner!AM45="",Planner!AO45=""),"S",IF(AND(Planner!AN44&lt;&gt;"",Planner!AO45&lt;&gt;"",Planner!AN46&lt;&gt;"",Planner!AM45&lt;&gt;""),"M",IF(AND(Planner!AN44&lt;&gt;"",Planner!AN46&lt;&gt;"",Planner!AM45="",Planner!AO45=""),"CL",IF(AND(Planner!AM45&lt;&gt;"",Planner!AO45&lt;&gt;"",Planner!AN44="",Planner!AN46=""),"RW",IF((SUM(IF(Planner!AN44="",1,0),(IF(Planner!AO45="",1,0)),(IF(Planner!AN46="",1,0)),(IF(Planner!AM45="",1,0))))&gt;2,"E",(IF(Planner!AN44="","T","")&amp;(IF(Planner!AN46="","B",""))&amp;(IF(Planner!AM45="","L",""))&amp;(IF(Planner!AO45="","R","")))))))))</f>
        <v/>
      </c>
      <c r="CY52" s="94" t="str">
        <f>IF(Planner!AO45="","",IF(AND(Planner!AO44="",Planner!AO46="",Planner!AN45="",Planner!AP45=""),"S",IF(AND(Planner!AO44&lt;&gt;"",Planner!AP45&lt;&gt;"",Planner!AO46&lt;&gt;"",Planner!AN45&lt;&gt;""),"M",IF(AND(Planner!AO44&lt;&gt;"",Planner!AO46&lt;&gt;"",Planner!AN45="",Planner!AP45=""),"CL",IF(AND(Planner!AN45&lt;&gt;"",Planner!AP45&lt;&gt;"",Planner!AO44="",Planner!AO46=""),"RW",IF((SUM(IF(Planner!AO44="",1,0),(IF(Planner!AP45="",1,0)),(IF(Planner!AO46="",1,0)),(IF(Planner!AN45="",1,0))))&gt;2,"E",(IF(Planner!AO44="","T","")&amp;(IF(Planner!AO46="","B",""))&amp;(IF(Planner!AN45="","L",""))&amp;(IF(Planner!AP45="","R","")))))))))</f>
        <v/>
      </c>
      <c r="CZ52" s="94" t="str">
        <f>IF(Planner!AP45="","",IF(AND(Planner!AP44="",Planner!AP46="",Planner!AO45="",Planner!AQ45=""),"S",IF(AND(Planner!AP44&lt;&gt;"",Planner!AQ45&lt;&gt;"",Planner!AP46&lt;&gt;"",Planner!AO45&lt;&gt;""),"M",IF(AND(Planner!AP44&lt;&gt;"",Planner!AP46&lt;&gt;"",Planner!AO45="",Planner!AQ45=""),"CL",IF(AND(Planner!AO45&lt;&gt;"",Planner!AQ45&lt;&gt;"",Planner!AP44="",Planner!AP46=""),"RW",IF((SUM(IF(Planner!AP44="",1,0),(IF(Planner!AQ45="",1,0)),(IF(Planner!AP46="",1,0)),(IF(Planner!AO45="",1,0))))&gt;2,"E",(IF(Planner!AP44="","T","")&amp;(IF(Planner!AP46="","B",""))&amp;(IF(Planner!AO45="","L",""))&amp;(IF(Planner!AQ45="","R","")))))))))</f>
        <v/>
      </c>
      <c r="DA52" s="94" t="str">
        <f>IF(Planner!AQ45="","",IF(AND(Planner!AQ44="",Planner!AQ46="",Planner!AP45="",Planner!AR45=""),"S",IF(AND(Planner!AQ44&lt;&gt;"",Planner!AR45&lt;&gt;"",Planner!AQ46&lt;&gt;"",Planner!AP45&lt;&gt;""),"M",IF(AND(Planner!AQ44&lt;&gt;"",Planner!AQ46&lt;&gt;"",Planner!AP45="",Planner!AR45=""),"CL",IF(AND(Planner!AP45&lt;&gt;"",Planner!AR45&lt;&gt;"",Planner!AQ44="",Planner!AQ46=""),"RW",IF((SUM(IF(Planner!AQ44="",1,0),(IF(Planner!AR45="",1,0)),(IF(Planner!AQ46="",1,0)),(IF(Planner!AP45="",1,0))))&gt;2,"E",(IF(Planner!AQ44="","T","")&amp;(IF(Planner!AQ46="","B",""))&amp;(IF(Planner!AP45="","L",""))&amp;(IF(Planner!AR45="","R","")))))))))</f>
        <v/>
      </c>
      <c r="DB52" s="94" t="str">
        <f>IF(Planner!AR45="","",IF(AND(Planner!AR44="",Planner!AR46="",Planner!AQ45="",Planner!AS45=""),"S",IF(AND(Planner!AR44&lt;&gt;"",Planner!AS45&lt;&gt;"",Planner!AR46&lt;&gt;"",Planner!AQ45&lt;&gt;""),"M",IF(AND(Planner!AR44&lt;&gt;"",Planner!AR46&lt;&gt;"",Planner!AQ45="",Planner!AS45=""),"CL",IF(AND(Planner!AQ45&lt;&gt;"",Planner!AS45&lt;&gt;"",Planner!AR44="",Planner!AR46=""),"RW",IF((SUM(IF(Planner!AR44="",1,0),(IF(Planner!AS45="",1,0)),(IF(Planner!AR46="",1,0)),(IF(Planner!AQ45="",1,0))))&gt;2,"E",(IF(Planner!AR44="","T","")&amp;(IF(Planner!AR46="","B",""))&amp;(IF(Planner!AQ45="","L",""))&amp;(IF(Planner!AS45="","R","")))))))))</f>
        <v/>
      </c>
      <c r="DC52" s="94" t="str">
        <f>IF(Planner!AS45="","",IF(AND(Planner!AS44="",Planner!AS46="",Planner!AR45="",Planner!AT45=""),"S",IF(AND(Planner!AS44&lt;&gt;"",Planner!AT45&lt;&gt;"",Planner!AS46&lt;&gt;"",Planner!AR45&lt;&gt;""),"M",IF(AND(Planner!AS44&lt;&gt;"",Planner!AS46&lt;&gt;"",Planner!AR45="",Planner!AT45=""),"CL",IF(AND(Planner!AR45&lt;&gt;"",Planner!AT45&lt;&gt;"",Planner!AS44="",Planner!AS46=""),"RW",IF((SUM(IF(Planner!AS44="",1,0),(IF(Planner!AT45="",1,0)),(IF(Planner!AS46="",1,0)),(IF(Planner!AR45="",1,0))))&gt;2,"E",(IF(Planner!AS44="","T","")&amp;(IF(Planner!AS46="","B",""))&amp;(IF(Planner!AR45="","L",""))&amp;(IF(Planner!AT45="","R","")))))))))</f>
        <v/>
      </c>
      <c r="DD52" s="94" t="str">
        <f>IF(Planner!AT45="","",IF(AND(Planner!AT44="",Planner!AT46="",Planner!AS45="",Planner!AU45=""),"S",IF(AND(Planner!AT44&lt;&gt;"",Planner!AU45&lt;&gt;"",Planner!AT46&lt;&gt;"",Planner!AS45&lt;&gt;""),"M",IF(AND(Planner!AT44&lt;&gt;"",Planner!AT46&lt;&gt;"",Planner!AS45="",Planner!AU45=""),"CL",IF(AND(Planner!AS45&lt;&gt;"",Planner!AU45&lt;&gt;"",Planner!AT44="",Planner!AT46=""),"RW",IF((SUM(IF(Planner!AT44="",1,0),(IF(Planner!AU45="",1,0)),(IF(Planner!AT46="",1,0)),(IF(Planner!AS45="",1,0))))&gt;2,"E",(IF(Planner!AT44="","T","")&amp;(IF(Planner!AT46="","B",""))&amp;(IF(Planner!AS45="","L",""))&amp;(IF(Planner!AU45="","R","")))))))))</f>
        <v/>
      </c>
      <c r="DE52" s="94" t="str">
        <f>IF(Planner!AU45="","",IF(AND(Planner!AU44="",Planner!AU46="",Planner!AT45="",Planner!AV45=""),"S",IF(AND(Planner!AU44&lt;&gt;"",Planner!AV45&lt;&gt;"",Planner!AU46&lt;&gt;"",Planner!AT45&lt;&gt;""),"M",IF(AND(Planner!AU44&lt;&gt;"",Planner!AU46&lt;&gt;"",Planner!AT45="",Planner!AV45=""),"CL",IF(AND(Planner!AT45&lt;&gt;"",Planner!AV45&lt;&gt;"",Planner!AU44="",Planner!AU46=""),"RW",IF((SUM(IF(Planner!AU44="",1,0),(IF(Planner!AV45="",1,0)),(IF(Planner!AU46="",1,0)),(IF(Planner!AT45="",1,0))))&gt;2,"E",(IF(Planner!AU44="","T","")&amp;(IF(Planner!AU46="","B",""))&amp;(IF(Planner!AT45="","L",""))&amp;(IF(Planner!AV45="","R","")))))))))</f>
        <v/>
      </c>
      <c r="DF52" s="94" t="str">
        <f>IF(Planner!AV45="","",IF(AND(Planner!AV44="",Planner!AV46="",Planner!AU45="",Planner!AW45=""),"S",IF(AND(Planner!AV44&lt;&gt;"",Planner!AW45&lt;&gt;"",Planner!AV46&lt;&gt;"",Planner!AU45&lt;&gt;""),"M",IF(AND(Planner!AV44&lt;&gt;"",Planner!AV46&lt;&gt;"",Planner!AU45="",Planner!AW45=""),"CL",IF(AND(Planner!AU45&lt;&gt;"",Planner!AW45&lt;&gt;"",Planner!AV44="",Planner!AV46=""),"RW",IF((SUM(IF(Planner!AV44="",1,0),(IF(Planner!AW45="",1,0)),(IF(Planner!AV46="",1,0)),(IF(Planner!AU45="",1,0))))&gt;2,"E",(IF(Planner!AV44="","T","")&amp;(IF(Planner!AV46="","B",""))&amp;(IF(Planner!AU45="","L",""))&amp;(IF(Planner!AW45="","R","")))))))))</f>
        <v/>
      </c>
      <c r="DG52" s="94" t="str">
        <f>IF(Planner!AW45="","",IF(AND(Planner!AW44="",Planner!AW46="",Planner!AV45="",Planner!AX45=""),"S",IF(AND(Planner!AW44&lt;&gt;"",Planner!AX45&lt;&gt;"",Planner!AW46&lt;&gt;"",Planner!AV45&lt;&gt;""),"M",IF(AND(Planner!AW44&lt;&gt;"",Planner!AW46&lt;&gt;"",Planner!AV45="",Planner!AX45=""),"CL",IF(AND(Planner!AV45&lt;&gt;"",Planner!AX45&lt;&gt;"",Planner!AW44="",Planner!AW46=""),"RW",IF((SUM(IF(Planner!AW44="",1,0),(IF(Planner!AX45="",1,0)),(IF(Planner!AW46="",1,0)),(IF(Planner!AV45="",1,0))))&gt;2,"E",(IF(Planner!AW44="","T","")&amp;(IF(Planner!AW46="","B",""))&amp;(IF(Planner!AV45="","L",""))&amp;(IF(Planner!AX45="","R","")))))))))</f>
        <v/>
      </c>
      <c r="DH52" s="94" t="str">
        <f>IF(Planner!AX45="","",IF(AND(Planner!AX44="",Planner!AX46="",Planner!AW45="",Planner!AY45=""),"S",IF(AND(Planner!AX44&lt;&gt;"",Planner!AY45&lt;&gt;"",Planner!AX46&lt;&gt;"",Planner!AW45&lt;&gt;""),"M",IF(AND(Planner!AX44&lt;&gt;"",Planner!AX46&lt;&gt;"",Planner!AW45="",Planner!AY45=""),"CL",IF(AND(Planner!AW45&lt;&gt;"",Planner!AY45&lt;&gt;"",Planner!AX44="",Planner!AX46=""),"RW",IF((SUM(IF(Planner!AX44="",1,0),(IF(Planner!AY45="",1,0)),(IF(Planner!AX46="",1,0)),(IF(Planner!AW45="",1,0))))&gt;2,"E",(IF(Planner!AX44="","T","")&amp;(IF(Planner!AX46="","B",""))&amp;(IF(Planner!AW45="","L",""))&amp;(IF(Planner!AY45="","R","")))))))))</f>
        <v/>
      </c>
      <c r="DI52" s="94" t="str">
        <f>IF(Planner!AY45="","",IF(AND(Planner!AY44="",Planner!AY46="",Planner!AX45="",Planner!AZ45=""),"S",IF(AND(Planner!AY44&lt;&gt;"",Planner!AZ45&lt;&gt;"",Planner!AY46&lt;&gt;"",Planner!AX45&lt;&gt;""),"M",IF(AND(Planner!AY44&lt;&gt;"",Planner!AY46&lt;&gt;"",Planner!AX45="",Planner!AZ45=""),"CL",IF(AND(Planner!AX45&lt;&gt;"",Planner!AZ45&lt;&gt;"",Planner!AY44="",Planner!AY46=""),"RW",IF((SUM(IF(Planner!AY44="",1,0),(IF(Planner!AZ45="",1,0)),(IF(Planner!AY46="",1,0)),(IF(Planner!AX45="",1,0))))&gt;2,"E",(IF(Planner!AY44="","T","")&amp;(IF(Planner!AY46="","B",""))&amp;(IF(Planner!AX45="","L",""))&amp;(IF(Planner!AZ45="","R","")))))))))</f>
        <v/>
      </c>
      <c r="DK52" s="94" t="str">
        <f t="shared" si="52"/>
        <v/>
      </c>
      <c r="DL52" s="94" t="str">
        <f t="shared" si="53"/>
        <v/>
      </c>
      <c r="DM52" s="94" t="str">
        <f t="shared" si="54"/>
        <v/>
      </c>
      <c r="DN52" s="94" t="str">
        <f t="shared" si="55"/>
        <v/>
      </c>
      <c r="DO52" s="94" t="str">
        <f t="shared" si="56"/>
        <v/>
      </c>
      <c r="DP52" s="94" t="str">
        <f t="shared" si="57"/>
        <v/>
      </c>
      <c r="DQ52" s="94" t="str">
        <f t="shared" si="58"/>
        <v/>
      </c>
      <c r="DR52" s="94" t="str">
        <f t="shared" si="59"/>
        <v/>
      </c>
      <c r="DS52" s="94" t="str">
        <f t="shared" si="60"/>
        <v/>
      </c>
      <c r="DT52" s="94" t="str">
        <f t="shared" si="61"/>
        <v/>
      </c>
      <c r="DU52" s="94" t="str">
        <f t="shared" si="62"/>
        <v/>
      </c>
      <c r="DV52" s="94" t="str">
        <f t="shared" si="63"/>
        <v/>
      </c>
      <c r="DW52" s="94" t="str">
        <f t="shared" si="64"/>
        <v/>
      </c>
      <c r="DX52" s="94" t="str">
        <f t="shared" si="65"/>
        <v/>
      </c>
      <c r="DY52" s="94" t="str">
        <f t="shared" si="66"/>
        <v/>
      </c>
      <c r="DZ52" s="94" t="str">
        <f t="shared" si="67"/>
        <v/>
      </c>
      <c r="EA52" s="94" t="str">
        <f t="shared" si="68"/>
        <v/>
      </c>
      <c r="EB52" s="94" t="str">
        <f t="shared" si="69"/>
        <v/>
      </c>
      <c r="EC52" s="94" t="str">
        <f t="shared" si="70"/>
        <v/>
      </c>
      <c r="ED52" s="94" t="str">
        <f t="shared" si="71"/>
        <v/>
      </c>
      <c r="EE52" s="94" t="str">
        <f t="shared" si="72"/>
        <v/>
      </c>
      <c r="EF52" s="94" t="str">
        <f t="shared" si="73"/>
        <v/>
      </c>
      <c r="EG52" s="94" t="str">
        <f t="shared" si="74"/>
        <v/>
      </c>
      <c r="EH52" s="94" t="str">
        <f t="shared" si="75"/>
        <v/>
      </c>
      <c r="EI52" s="94" t="str">
        <f t="shared" si="76"/>
        <v/>
      </c>
      <c r="EJ52" s="94" t="str">
        <f t="shared" si="77"/>
        <v/>
      </c>
      <c r="EK52" s="94" t="str">
        <f t="shared" si="78"/>
        <v/>
      </c>
      <c r="EL52" s="94" t="str">
        <f t="shared" si="79"/>
        <v/>
      </c>
      <c r="EM52" s="94" t="str">
        <f t="shared" si="80"/>
        <v/>
      </c>
      <c r="EN52" s="94" t="str">
        <f t="shared" si="81"/>
        <v/>
      </c>
      <c r="EO52" s="94" t="str">
        <f t="shared" si="82"/>
        <v/>
      </c>
      <c r="EP52" s="94" t="str">
        <f t="shared" si="83"/>
        <v/>
      </c>
      <c r="EQ52" s="94" t="str">
        <f t="shared" si="84"/>
        <v/>
      </c>
      <c r="ER52" s="94" t="str">
        <f t="shared" si="85"/>
        <v/>
      </c>
      <c r="ES52" s="94" t="str">
        <f t="shared" si="86"/>
        <v/>
      </c>
      <c r="ET52" s="94" t="str">
        <f t="shared" si="87"/>
        <v/>
      </c>
      <c r="EU52" s="94" t="str">
        <f t="shared" si="88"/>
        <v/>
      </c>
      <c r="EV52" s="94" t="str">
        <f t="shared" si="89"/>
        <v/>
      </c>
      <c r="EW52" s="94" t="str">
        <f t="shared" si="90"/>
        <v/>
      </c>
      <c r="EX52" s="94" t="str">
        <f t="shared" si="91"/>
        <v/>
      </c>
      <c r="EY52" s="94" t="str">
        <f t="shared" si="92"/>
        <v/>
      </c>
      <c r="EZ52" s="94" t="str">
        <f t="shared" si="93"/>
        <v/>
      </c>
      <c r="FA52" s="94" t="str">
        <f t="shared" si="94"/>
        <v/>
      </c>
      <c r="FB52" s="94" t="str">
        <f t="shared" si="95"/>
        <v/>
      </c>
      <c r="FC52" s="94" t="str">
        <f t="shared" si="96"/>
        <v/>
      </c>
      <c r="FD52" s="94" t="str">
        <f t="shared" si="97"/>
        <v/>
      </c>
      <c r="FE52" s="94" t="str">
        <f t="shared" si="98"/>
        <v/>
      </c>
      <c r="FF52" s="94" t="str">
        <f t="shared" si="99"/>
        <v/>
      </c>
      <c r="FG52" s="94" t="str">
        <f t="shared" si="100"/>
        <v/>
      </c>
      <c r="FH52" s="94" t="str">
        <f t="shared" si="101"/>
        <v/>
      </c>
    </row>
    <row r="53" spans="2:164" x14ac:dyDescent="0.25">
      <c r="B53" s="94" t="str">
        <f t="shared" si="2"/>
        <v/>
      </c>
      <c r="C53" s="94" t="str">
        <f t="shared" si="3"/>
        <v/>
      </c>
      <c r="D53" s="94" t="str">
        <f t="shared" si="4"/>
        <v/>
      </c>
      <c r="E53" s="94" t="str">
        <f t="shared" si="5"/>
        <v/>
      </c>
      <c r="F53" s="94" t="str">
        <f t="shared" si="6"/>
        <v/>
      </c>
      <c r="G53" s="94" t="str">
        <f t="shared" si="7"/>
        <v/>
      </c>
      <c r="H53" s="94" t="str">
        <f t="shared" si="8"/>
        <v/>
      </c>
      <c r="I53" s="94" t="str">
        <f t="shared" si="9"/>
        <v/>
      </c>
      <c r="J53" s="94" t="str">
        <f t="shared" si="10"/>
        <v/>
      </c>
      <c r="K53" s="94" t="str">
        <f t="shared" si="11"/>
        <v/>
      </c>
      <c r="L53" s="94" t="str">
        <f t="shared" si="12"/>
        <v/>
      </c>
      <c r="M53" s="94" t="str">
        <f t="shared" si="13"/>
        <v/>
      </c>
      <c r="N53" s="94" t="str">
        <f t="shared" si="14"/>
        <v/>
      </c>
      <c r="O53" s="94" t="str">
        <f t="shared" si="15"/>
        <v/>
      </c>
      <c r="P53" s="94" t="str">
        <f t="shared" si="16"/>
        <v/>
      </c>
      <c r="Q53" s="94" t="str">
        <f t="shared" si="17"/>
        <v/>
      </c>
      <c r="R53" s="94" t="str">
        <f t="shared" si="18"/>
        <v/>
      </c>
      <c r="S53" s="94" t="str">
        <f t="shared" si="19"/>
        <v/>
      </c>
      <c r="T53" s="94" t="str">
        <f t="shared" si="20"/>
        <v/>
      </c>
      <c r="U53" s="94" t="str">
        <f t="shared" si="21"/>
        <v/>
      </c>
      <c r="V53" s="94" t="str">
        <f t="shared" si="22"/>
        <v/>
      </c>
      <c r="W53" s="94" t="str">
        <f t="shared" si="23"/>
        <v/>
      </c>
      <c r="X53" s="94" t="str">
        <f t="shared" si="24"/>
        <v/>
      </c>
      <c r="Y53" s="94" t="str">
        <f t="shared" si="25"/>
        <v/>
      </c>
      <c r="Z53" s="94" t="str">
        <f t="shared" si="26"/>
        <v/>
      </c>
      <c r="AA53" s="94" t="str">
        <f t="shared" si="27"/>
        <v/>
      </c>
      <c r="AB53" s="94" t="str">
        <f t="shared" si="28"/>
        <v/>
      </c>
      <c r="AC53" s="94" t="str">
        <f t="shared" si="29"/>
        <v/>
      </c>
      <c r="AD53" s="94" t="str">
        <f t="shared" si="30"/>
        <v/>
      </c>
      <c r="AE53" s="94" t="str">
        <f t="shared" si="31"/>
        <v/>
      </c>
      <c r="AF53" s="94" t="str">
        <f t="shared" si="32"/>
        <v/>
      </c>
      <c r="AG53" s="94" t="str">
        <f t="shared" si="33"/>
        <v/>
      </c>
      <c r="AH53" s="94" t="str">
        <f t="shared" si="34"/>
        <v/>
      </c>
      <c r="AI53" s="94" t="str">
        <f t="shared" si="35"/>
        <v/>
      </c>
      <c r="AJ53" s="94" t="str">
        <f t="shared" si="36"/>
        <v/>
      </c>
      <c r="AK53" s="94" t="str">
        <f t="shared" si="37"/>
        <v/>
      </c>
      <c r="AL53" s="94" t="str">
        <f t="shared" si="38"/>
        <v/>
      </c>
      <c r="AM53" s="94" t="str">
        <f t="shared" si="39"/>
        <v/>
      </c>
      <c r="AN53" s="94" t="str">
        <f t="shared" si="40"/>
        <v/>
      </c>
      <c r="AO53" s="94" t="str">
        <f t="shared" si="41"/>
        <v/>
      </c>
      <c r="AP53" s="94" t="str">
        <f t="shared" si="42"/>
        <v/>
      </c>
      <c r="AQ53" s="94" t="str">
        <f t="shared" si="43"/>
        <v/>
      </c>
      <c r="AR53" s="94" t="str">
        <f t="shared" si="44"/>
        <v/>
      </c>
      <c r="AS53" s="94" t="str">
        <f t="shared" si="45"/>
        <v/>
      </c>
      <c r="AT53" s="94" t="str">
        <f t="shared" si="46"/>
        <v/>
      </c>
      <c r="AU53" s="94" t="str">
        <f t="shared" si="47"/>
        <v/>
      </c>
      <c r="AV53" s="94" t="str">
        <f t="shared" si="48"/>
        <v/>
      </c>
      <c r="AW53" s="94" t="str">
        <f t="shared" si="49"/>
        <v/>
      </c>
      <c r="AX53" s="94" t="str">
        <f t="shared" si="50"/>
        <v/>
      </c>
      <c r="AY53" s="94" t="str">
        <f t="shared" si="51"/>
        <v/>
      </c>
      <c r="AZ53" s="1"/>
      <c r="BA53" s="1"/>
      <c r="BB53" s="1"/>
      <c r="BL53" s="94" t="str">
        <f>IF(Planner!B46="","",IF(AND(Planner!B45="",Planner!B47="",Planner!A46="",Planner!C46=""),"S",IF(AND(Planner!B45&lt;&gt;"",Planner!C46&lt;&gt;"",Planner!B47&lt;&gt;"",Planner!A46&lt;&gt;""),"M",IF(AND(Planner!B45&lt;&gt;"",Planner!B47&lt;&gt;"",Planner!A46="",Planner!C46=""),"CL",IF(AND(Planner!A46&lt;&gt;"",Planner!C46&lt;&gt;"",Planner!B45="",Planner!B47=""),"RW",IF((SUM(IF(Planner!B45="",1,0),(IF(Planner!C46="",1,0)),(IF(Planner!B47="",1,0)),(IF(Planner!A46="",1,0))))&gt;2,"E",(IF(Planner!B45="","T","")&amp;(IF(Planner!B47="","B",""))&amp;(IF(Planner!A46="","L",""))&amp;(IF(Planner!C46="","R","")))))))))</f>
        <v/>
      </c>
      <c r="BM53" s="94" t="str">
        <f>IF(Planner!C46="","",IF(AND(Planner!C45="",Planner!C47="",Planner!B46="",Planner!D46=""),"S",IF(AND(Planner!C45&lt;&gt;"",Planner!D46&lt;&gt;"",Planner!C47&lt;&gt;"",Planner!B46&lt;&gt;""),"M",IF(AND(Planner!C45&lt;&gt;"",Planner!C47&lt;&gt;"",Planner!B46="",Planner!D46=""),"CL",IF(AND(Planner!B46&lt;&gt;"",Planner!D46&lt;&gt;"",Planner!C45="",Planner!C47=""),"RW",IF((SUM(IF(Planner!C45="",1,0),(IF(Planner!D46="",1,0)),(IF(Planner!C47="",1,0)),(IF(Planner!B46="",1,0))))&gt;2,"E",(IF(Planner!C45="","T","")&amp;(IF(Planner!C47="","B",""))&amp;(IF(Planner!B46="","L",""))&amp;(IF(Planner!D46="","R","")))))))))</f>
        <v/>
      </c>
      <c r="BN53" s="94" t="str">
        <f>IF(Planner!D46="","",IF(AND(Planner!D45="",Planner!D47="",Planner!C46="",Planner!E46=""),"S",IF(AND(Planner!D45&lt;&gt;"",Planner!E46&lt;&gt;"",Planner!D47&lt;&gt;"",Planner!C46&lt;&gt;""),"M",IF(AND(Planner!D45&lt;&gt;"",Planner!D47&lt;&gt;"",Planner!C46="",Planner!E46=""),"CL",IF(AND(Planner!C46&lt;&gt;"",Planner!E46&lt;&gt;"",Planner!D45="",Planner!D47=""),"RW",IF((SUM(IF(Planner!D45="",1,0),(IF(Planner!E46="",1,0)),(IF(Planner!D47="",1,0)),(IF(Planner!C46="",1,0))))&gt;2,"E",(IF(Planner!D45="","T","")&amp;(IF(Planner!D47="","B",""))&amp;(IF(Planner!C46="","L",""))&amp;(IF(Planner!E46="","R","")))))))))</f>
        <v/>
      </c>
      <c r="BO53" s="94" t="str">
        <f>IF(Planner!E46="","",IF(AND(Planner!E45="",Planner!E47="",Planner!D46="",Planner!F46=""),"S",IF(AND(Planner!E45&lt;&gt;"",Planner!F46&lt;&gt;"",Planner!E47&lt;&gt;"",Planner!D46&lt;&gt;""),"M",IF(AND(Planner!E45&lt;&gt;"",Planner!E47&lt;&gt;"",Planner!D46="",Planner!F46=""),"CL",IF(AND(Planner!D46&lt;&gt;"",Planner!F46&lt;&gt;"",Planner!E45="",Planner!E47=""),"RW",IF((SUM(IF(Planner!E45="",1,0),(IF(Planner!F46="",1,0)),(IF(Planner!E47="",1,0)),(IF(Planner!D46="",1,0))))&gt;2,"E",(IF(Planner!E45="","T","")&amp;(IF(Planner!E47="","B",""))&amp;(IF(Planner!D46="","L",""))&amp;(IF(Planner!F46="","R","")))))))))</f>
        <v/>
      </c>
      <c r="BP53" s="94" t="str">
        <f>IF(Planner!F46="","",IF(AND(Planner!F45="",Planner!F47="",Planner!E46="",Planner!G46=""),"S",IF(AND(Planner!F45&lt;&gt;"",Planner!G46&lt;&gt;"",Planner!F47&lt;&gt;"",Planner!E46&lt;&gt;""),"M",IF(AND(Planner!F45&lt;&gt;"",Planner!F47&lt;&gt;"",Planner!E46="",Planner!G46=""),"CL",IF(AND(Planner!E46&lt;&gt;"",Planner!G46&lt;&gt;"",Planner!F45="",Planner!F47=""),"RW",IF((SUM(IF(Planner!F45="",1,0),(IF(Planner!G46="",1,0)),(IF(Planner!F47="",1,0)),(IF(Planner!E46="",1,0))))&gt;2,"E",(IF(Planner!F45="","T","")&amp;(IF(Planner!F47="","B",""))&amp;(IF(Planner!E46="","L",""))&amp;(IF(Planner!G46="","R","")))))))))</f>
        <v/>
      </c>
      <c r="BQ53" s="94" t="str">
        <f>IF(Planner!G46="","",IF(AND(Planner!G45="",Planner!G47="",Planner!F46="",Planner!H46=""),"S",IF(AND(Planner!G45&lt;&gt;"",Planner!H46&lt;&gt;"",Planner!G47&lt;&gt;"",Planner!F46&lt;&gt;""),"M",IF(AND(Planner!G45&lt;&gt;"",Planner!G47&lt;&gt;"",Planner!F46="",Planner!H46=""),"CL",IF(AND(Planner!F46&lt;&gt;"",Planner!H46&lt;&gt;"",Planner!G45="",Planner!G47=""),"RW",IF((SUM(IF(Planner!G45="",1,0),(IF(Planner!H46="",1,0)),(IF(Planner!G47="",1,0)),(IF(Planner!F46="",1,0))))&gt;2,"E",(IF(Planner!G45="","T","")&amp;(IF(Planner!G47="","B",""))&amp;(IF(Planner!F46="","L",""))&amp;(IF(Planner!H46="","R","")))))))))</f>
        <v/>
      </c>
      <c r="BR53" s="94" t="str">
        <f>IF(Planner!H46="","",IF(AND(Planner!H45="",Planner!H47="",Planner!G46="",Planner!I46=""),"S",IF(AND(Planner!H45&lt;&gt;"",Planner!I46&lt;&gt;"",Planner!H47&lt;&gt;"",Planner!G46&lt;&gt;""),"M",IF(AND(Planner!H45&lt;&gt;"",Planner!H47&lt;&gt;"",Planner!G46="",Planner!I46=""),"CL",IF(AND(Planner!G46&lt;&gt;"",Planner!I46&lt;&gt;"",Planner!H45="",Planner!H47=""),"RW",IF((SUM(IF(Planner!H45="",1,0),(IF(Planner!I46="",1,0)),(IF(Planner!H47="",1,0)),(IF(Planner!G46="",1,0))))&gt;2,"E",(IF(Planner!H45="","T","")&amp;(IF(Planner!H47="","B",""))&amp;(IF(Planner!G46="","L",""))&amp;(IF(Planner!I46="","R","")))))))))</f>
        <v/>
      </c>
      <c r="BS53" s="94" t="str">
        <f>IF(Planner!I46="","",IF(AND(Planner!I45="",Planner!I47="",Planner!H46="",Planner!J46=""),"S",IF(AND(Planner!I45&lt;&gt;"",Planner!J46&lt;&gt;"",Planner!I47&lt;&gt;"",Planner!H46&lt;&gt;""),"M",IF(AND(Planner!I45&lt;&gt;"",Planner!I47&lt;&gt;"",Planner!H46="",Planner!J46=""),"CL",IF(AND(Planner!H46&lt;&gt;"",Planner!J46&lt;&gt;"",Planner!I45="",Planner!I47=""),"RW",IF((SUM(IF(Planner!I45="",1,0),(IF(Planner!J46="",1,0)),(IF(Planner!I47="",1,0)),(IF(Planner!H46="",1,0))))&gt;2,"E",(IF(Planner!I45="","T","")&amp;(IF(Planner!I47="","B",""))&amp;(IF(Planner!H46="","L",""))&amp;(IF(Planner!J46="","R","")))))))))</f>
        <v/>
      </c>
      <c r="BT53" s="94" t="str">
        <f>IF(Planner!J46="","",IF(AND(Planner!J45="",Planner!J47="",Planner!I46="",Planner!K46=""),"S",IF(AND(Planner!J45&lt;&gt;"",Planner!K46&lt;&gt;"",Planner!J47&lt;&gt;"",Planner!I46&lt;&gt;""),"M",IF(AND(Planner!J45&lt;&gt;"",Planner!J47&lt;&gt;"",Planner!I46="",Planner!K46=""),"CL",IF(AND(Planner!I46&lt;&gt;"",Planner!K46&lt;&gt;"",Planner!J45="",Planner!J47=""),"RW",IF((SUM(IF(Planner!J45="",1,0),(IF(Planner!K46="",1,0)),(IF(Planner!J47="",1,0)),(IF(Planner!I46="",1,0))))&gt;2,"E",(IF(Planner!J45="","T","")&amp;(IF(Planner!J47="","B",""))&amp;(IF(Planner!I46="","L",""))&amp;(IF(Planner!K46="","R","")))))))))</f>
        <v/>
      </c>
      <c r="BU53" s="94" t="str">
        <f>IF(Planner!K46="","",IF(AND(Planner!K45="",Planner!K47="",Planner!J46="",Planner!L46=""),"S",IF(AND(Planner!K45&lt;&gt;"",Planner!L46&lt;&gt;"",Planner!K47&lt;&gt;"",Planner!J46&lt;&gt;""),"M",IF(AND(Planner!K45&lt;&gt;"",Planner!K47&lt;&gt;"",Planner!J46="",Planner!L46=""),"CL",IF(AND(Planner!J46&lt;&gt;"",Planner!L46&lt;&gt;"",Planner!K45="",Planner!K47=""),"RW",IF((SUM(IF(Planner!K45="",1,0),(IF(Planner!L46="",1,0)),(IF(Planner!K47="",1,0)),(IF(Planner!J46="",1,0))))&gt;2,"E",(IF(Planner!K45="","T","")&amp;(IF(Planner!K47="","B",""))&amp;(IF(Planner!J46="","L",""))&amp;(IF(Planner!L46="","R","")))))))))</f>
        <v/>
      </c>
      <c r="BV53" s="94" t="str">
        <f>IF(Planner!L46="","",IF(AND(Planner!L45="",Planner!L47="",Planner!K46="",Planner!M46=""),"S",IF(AND(Planner!L45&lt;&gt;"",Planner!M46&lt;&gt;"",Planner!L47&lt;&gt;"",Planner!K46&lt;&gt;""),"M",IF(AND(Planner!L45&lt;&gt;"",Planner!L47&lt;&gt;"",Planner!K46="",Planner!M46=""),"CL",IF(AND(Planner!K46&lt;&gt;"",Planner!M46&lt;&gt;"",Planner!L45="",Planner!L47=""),"RW",IF((SUM(IF(Planner!L45="",1,0),(IF(Planner!M46="",1,0)),(IF(Planner!L47="",1,0)),(IF(Planner!K46="",1,0))))&gt;2,"E",(IF(Planner!L45="","T","")&amp;(IF(Planner!L47="","B",""))&amp;(IF(Planner!K46="","L",""))&amp;(IF(Planner!M46="","R","")))))))))</f>
        <v/>
      </c>
      <c r="BW53" s="94" t="str">
        <f>IF(Planner!M46="","",IF(AND(Planner!M45="",Planner!M47="",Planner!L46="",Planner!N46=""),"S",IF(AND(Planner!M45&lt;&gt;"",Planner!N46&lt;&gt;"",Planner!M47&lt;&gt;"",Planner!L46&lt;&gt;""),"M",IF(AND(Planner!M45&lt;&gt;"",Planner!M47&lt;&gt;"",Planner!L46="",Planner!N46=""),"CL",IF(AND(Planner!L46&lt;&gt;"",Planner!N46&lt;&gt;"",Planner!M45="",Planner!M47=""),"RW",IF((SUM(IF(Planner!M45="",1,0),(IF(Planner!N46="",1,0)),(IF(Planner!M47="",1,0)),(IF(Planner!L46="",1,0))))&gt;2,"E",(IF(Planner!M45="","T","")&amp;(IF(Planner!M47="","B",""))&amp;(IF(Planner!L46="","L",""))&amp;(IF(Planner!N46="","R","")))))))))</f>
        <v/>
      </c>
      <c r="BX53" s="94" t="str">
        <f>IF(Planner!N46="","",IF(AND(Planner!N45="",Planner!N47="",Planner!M46="",Planner!O46=""),"S",IF(AND(Planner!N45&lt;&gt;"",Planner!O46&lt;&gt;"",Planner!N47&lt;&gt;"",Planner!M46&lt;&gt;""),"M",IF(AND(Planner!N45&lt;&gt;"",Planner!N47&lt;&gt;"",Planner!M46="",Planner!O46=""),"CL",IF(AND(Planner!M46&lt;&gt;"",Planner!O46&lt;&gt;"",Planner!N45="",Planner!N47=""),"RW",IF((SUM(IF(Planner!N45="",1,0),(IF(Planner!O46="",1,0)),(IF(Planner!N47="",1,0)),(IF(Planner!M46="",1,0))))&gt;2,"E",(IF(Planner!N45="","T","")&amp;(IF(Planner!N47="","B",""))&amp;(IF(Planner!M46="","L",""))&amp;(IF(Planner!O46="","R","")))))))))</f>
        <v/>
      </c>
      <c r="BY53" s="94" t="str">
        <f>IF(Planner!O46="","",IF(AND(Planner!O45="",Planner!O47="",Planner!N46="",Planner!P46=""),"S",IF(AND(Planner!O45&lt;&gt;"",Planner!P46&lt;&gt;"",Planner!O47&lt;&gt;"",Planner!N46&lt;&gt;""),"M",IF(AND(Planner!O45&lt;&gt;"",Planner!O47&lt;&gt;"",Planner!N46="",Planner!P46=""),"CL",IF(AND(Planner!N46&lt;&gt;"",Planner!P46&lt;&gt;"",Planner!O45="",Planner!O47=""),"RW",IF((SUM(IF(Planner!O45="",1,0),(IF(Planner!P46="",1,0)),(IF(Planner!O47="",1,0)),(IF(Planner!N46="",1,0))))&gt;2,"E",(IF(Planner!O45="","T","")&amp;(IF(Planner!O47="","B",""))&amp;(IF(Planner!N46="","L",""))&amp;(IF(Planner!P46="","R","")))))))))</f>
        <v/>
      </c>
      <c r="BZ53" s="94" t="str">
        <f>IF(Planner!P46="","",IF(AND(Planner!P45="",Planner!P47="",Planner!O46="",Planner!Q46=""),"S",IF(AND(Planner!P45&lt;&gt;"",Planner!Q46&lt;&gt;"",Planner!P47&lt;&gt;"",Planner!O46&lt;&gt;""),"M",IF(AND(Planner!P45&lt;&gt;"",Planner!P47&lt;&gt;"",Planner!O46="",Planner!Q46=""),"CL",IF(AND(Planner!O46&lt;&gt;"",Planner!Q46&lt;&gt;"",Planner!P45="",Planner!P47=""),"RW",IF((SUM(IF(Planner!P45="",1,0),(IF(Planner!Q46="",1,0)),(IF(Planner!P47="",1,0)),(IF(Planner!O46="",1,0))))&gt;2,"E",(IF(Planner!P45="","T","")&amp;(IF(Planner!P47="","B",""))&amp;(IF(Planner!O46="","L",""))&amp;(IF(Planner!Q46="","R","")))))))))</f>
        <v/>
      </c>
      <c r="CA53" s="94" t="str">
        <f>IF(Planner!Q46="","",IF(AND(Planner!Q45="",Planner!Q47="",Planner!P46="",Planner!R46=""),"S",IF(AND(Planner!Q45&lt;&gt;"",Planner!R46&lt;&gt;"",Planner!Q47&lt;&gt;"",Planner!P46&lt;&gt;""),"M",IF(AND(Planner!Q45&lt;&gt;"",Planner!Q47&lt;&gt;"",Planner!P46="",Planner!R46=""),"CL",IF(AND(Planner!P46&lt;&gt;"",Planner!R46&lt;&gt;"",Planner!Q45="",Planner!Q47=""),"RW",IF((SUM(IF(Planner!Q45="",1,0),(IF(Planner!R46="",1,0)),(IF(Planner!Q47="",1,0)),(IF(Planner!P46="",1,0))))&gt;2,"E",(IF(Planner!Q45="","T","")&amp;(IF(Planner!Q47="","B",""))&amp;(IF(Planner!P46="","L",""))&amp;(IF(Planner!R46="","R","")))))))))</f>
        <v/>
      </c>
      <c r="CB53" s="94" t="str">
        <f>IF(Planner!R46="","",IF(AND(Planner!R45="",Planner!R47="",Planner!Q46="",Planner!S46=""),"S",IF(AND(Planner!R45&lt;&gt;"",Planner!S46&lt;&gt;"",Planner!R47&lt;&gt;"",Planner!Q46&lt;&gt;""),"M",IF(AND(Planner!R45&lt;&gt;"",Planner!R47&lt;&gt;"",Planner!Q46="",Planner!S46=""),"CL",IF(AND(Planner!Q46&lt;&gt;"",Planner!S46&lt;&gt;"",Planner!R45="",Planner!R47=""),"RW",IF((SUM(IF(Planner!R45="",1,0),(IF(Planner!S46="",1,0)),(IF(Planner!R47="",1,0)),(IF(Planner!Q46="",1,0))))&gt;2,"E",(IF(Planner!R45="","T","")&amp;(IF(Planner!R47="","B",""))&amp;(IF(Planner!Q46="","L",""))&amp;(IF(Planner!S46="","R","")))))))))</f>
        <v/>
      </c>
      <c r="CC53" s="94" t="str">
        <f>IF(Planner!S46="","",IF(AND(Planner!S45="",Planner!S47="",Planner!R46="",Planner!T46=""),"S",IF(AND(Planner!S45&lt;&gt;"",Planner!T46&lt;&gt;"",Planner!S47&lt;&gt;"",Planner!R46&lt;&gt;""),"M",IF(AND(Planner!S45&lt;&gt;"",Planner!S47&lt;&gt;"",Planner!R46="",Planner!T46=""),"CL",IF(AND(Planner!R46&lt;&gt;"",Planner!T46&lt;&gt;"",Planner!S45="",Planner!S47=""),"RW",IF((SUM(IF(Planner!S45="",1,0),(IF(Planner!T46="",1,0)),(IF(Planner!S47="",1,0)),(IF(Planner!R46="",1,0))))&gt;2,"E",(IF(Planner!S45="","T","")&amp;(IF(Planner!S47="","B",""))&amp;(IF(Planner!R46="","L",""))&amp;(IF(Planner!T46="","R","")))))))))</f>
        <v/>
      </c>
      <c r="CD53" s="94" t="str">
        <f>IF(Planner!T46="","",IF(AND(Planner!T45="",Planner!T47="",Planner!S46="",Planner!U46=""),"S",IF(AND(Planner!T45&lt;&gt;"",Planner!U46&lt;&gt;"",Planner!T47&lt;&gt;"",Planner!S46&lt;&gt;""),"M",IF(AND(Planner!T45&lt;&gt;"",Planner!T47&lt;&gt;"",Planner!S46="",Planner!U46=""),"CL",IF(AND(Planner!S46&lt;&gt;"",Planner!U46&lt;&gt;"",Planner!T45="",Planner!T47=""),"RW",IF((SUM(IF(Planner!T45="",1,0),(IF(Planner!U46="",1,0)),(IF(Planner!T47="",1,0)),(IF(Planner!S46="",1,0))))&gt;2,"E",(IF(Planner!T45="","T","")&amp;(IF(Planner!T47="","B",""))&amp;(IF(Planner!S46="","L",""))&amp;(IF(Planner!U46="","R","")))))))))</f>
        <v/>
      </c>
      <c r="CE53" s="94" t="str">
        <f>IF(Planner!U46="","",IF(AND(Planner!U45="",Planner!U47="",Planner!T46="",Planner!V46=""),"S",IF(AND(Planner!U45&lt;&gt;"",Planner!V46&lt;&gt;"",Planner!U47&lt;&gt;"",Planner!T46&lt;&gt;""),"M",IF(AND(Planner!U45&lt;&gt;"",Planner!U47&lt;&gt;"",Planner!T46="",Planner!V46=""),"CL",IF(AND(Planner!T46&lt;&gt;"",Planner!V46&lt;&gt;"",Planner!U45="",Planner!U47=""),"RW",IF((SUM(IF(Planner!U45="",1,0),(IF(Planner!V46="",1,0)),(IF(Planner!U47="",1,0)),(IF(Planner!T46="",1,0))))&gt;2,"E",(IF(Planner!U45="","T","")&amp;(IF(Planner!U47="","B",""))&amp;(IF(Planner!T46="","L",""))&amp;(IF(Planner!V46="","R","")))))))))</f>
        <v/>
      </c>
      <c r="CF53" s="94" t="str">
        <f>IF(Planner!V46="","",IF(AND(Planner!V45="",Planner!V47="",Planner!U46="",Planner!W46=""),"S",IF(AND(Planner!V45&lt;&gt;"",Planner!W46&lt;&gt;"",Planner!V47&lt;&gt;"",Planner!U46&lt;&gt;""),"M",IF(AND(Planner!V45&lt;&gt;"",Planner!V47&lt;&gt;"",Planner!U46="",Planner!W46=""),"CL",IF(AND(Planner!U46&lt;&gt;"",Planner!W46&lt;&gt;"",Planner!V45="",Planner!V47=""),"RW",IF((SUM(IF(Planner!V45="",1,0),(IF(Planner!W46="",1,0)),(IF(Planner!V47="",1,0)),(IF(Planner!U46="",1,0))))&gt;2,"E",(IF(Planner!V45="","T","")&amp;(IF(Planner!V47="","B",""))&amp;(IF(Planner!U46="","L",""))&amp;(IF(Planner!W46="","R","")))))))))</f>
        <v/>
      </c>
      <c r="CG53" s="94" t="str">
        <f>IF(Planner!W46="","",IF(AND(Planner!W45="",Planner!W47="",Planner!V46="",Planner!X46=""),"S",IF(AND(Planner!W45&lt;&gt;"",Planner!X46&lt;&gt;"",Planner!W47&lt;&gt;"",Planner!V46&lt;&gt;""),"M",IF(AND(Planner!W45&lt;&gt;"",Planner!W47&lt;&gt;"",Planner!V46="",Planner!X46=""),"CL",IF(AND(Planner!V46&lt;&gt;"",Planner!X46&lt;&gt;"",Planner!W45="",Planner!W47=""),"RW",IF((SUM(IF(Planner!W45="",1,0),(IF(Planner!X46="",1,0)),(IF(Planner!W47="",1,0)),(IF(Planner!V46="",1,0))))&gt;2,"E",(IF(Planner!W45="","T","")&amp;(IF(Planner!W47="","B",""))&amp;(IF(Planner!V46="","L",""))&amp;(IF(Planner!X46="","R","")))))))))</f>
        <v/>
      </c>
      <c r="CH53" s="94" t="str">
        <f>IF(Planner!X46="","",IF(AND(Planner!X45="",Planner!X47="",Planner!W46="",Planner!Y46=""),"S",IF(AND(Planner!X45&lt;&gt;"",Planner!Y46&lt;&gt;"",Planner!X47&lt;&gt;"",Planner!W46&lt;&gt;""),"M",IF(AND(Planner!X45&lt;&gt;"",Planner!X47&lt;&gt;"",Planner!W46="",Planner!Y46=""),"CL",IF(AND(Planner!W46&lt;&gt;"",Planner!Y46&lt;&gt;"",Planner!X45="",Planner!X47=""),"RW",IF((SUM(IF(Planner!X45="",1,0),(IF(Planner!Y46="",1,0)),(IF(Planner!X47="",1,0)),(IF(Planner!W46="",1,0))))&gt;2,"E",(IF(Planner!X45="","T","")&amp;(IF(Planner!X47="","B",""))&amp;(IF(Planner!W46="","L",""))&amp;(IF(Planner!Y46="","R","")))))))))</f>
        <v/>
      </c>
      <c r="CI53" s="94" t="str">
        <f>IF(Planner!Y46="","",IF(AND(Planner!Y45="",Planner!Y47="",Planner!X46="",Planner!Z46=""),"S",IF(AND(Planner!Y45&lt;&gt;"",Planner!Z46&lt;&gt;"",Planner!Y47&lt;&gt;"",Planner!X46&lt;&gt;""),"M",IF(AND(Planner!Y45&lt;&gt;"",Planner!Y47&lt;&gt;"",Planner!X46="",Planner!Z46=""),"CL",IF(AND(Planner!X46&lt;&gt;"",Planner!Z46&lt;&gt;"",Planner!Y45="",Planner!Y47=""),"RW",IF((SUM(IF(Planner!Y45="",1,0),(IF(Planner!Z46="",1,0)),(IF(Planner!Y47="",1,0)),(IF(Planner!X46="",1,0))))&gt;2,"E",(IF(Planner!Y45="","T","")&amp;(IF(Planner!Y47="","B",""))&amp;(IF(Planner!X46="","L",""))&amp;(IF(Planner!Z46="","R","")))))))))</f>
        <v/>
      </c>
      <c r="CJ53" s="94" t="str">
        <f>IF(Planner!Z46="","",IF(AND(Planner!Z45="",Planner!Z47="",Planner!Y46="",Planner!AA46=""),"S",IF(AND(Planner!Z45&lt;&gt;"",Planner!AA46&lt;&gt;"",Planner!Z47&lt;&gt;"",Planner!Y46&lt;&gt;""),"M",IF(AND(Planner!Z45&lt;&gt;"",Planner!Z47&lt;&gt;"",Planner!Y46="",Planner!AA46=""),"CL",IF(AND(Planner!Y46&lt;&gt;"",Planner!AA46&lt;&gt;"",Planner!Z45="",Planner!Z47=""),"RW",IF((SUM(IF(Planner!Z45="",1,0),(IF(Planner!AA46="",1,0)),(IF(Planner!Z47="",1,0)),(IF(Planner!Y46="",1,0))))&gt;2,"E",(IF(Planner!Z45="","T","")&amp;(IF(Planner!Z47="","B",""))&amp;(IF(Planner!Y46="","L",""))&amp;(IF(Planner!AA46="","R","")))))))))</f>
        <v/>
      </c>
      <c r="CK53" s="94" t="str">
        <f>IF(Planner!AA46="","",IF(AND(Planner!AA45="",Planner!AA47="",Planner!Z46="",Planner!AB46=""),"S",IF(AND(Planner!AA45&lt;&gt;"",Planner!AB46&lt;&gt;"",Planner!AA47&lt;&gt;"",Planner!Z46&lt;&gt;""),"M",IF(AND(Planner!AA45&lt;&gt;"",Planner!AA47&lt;&gt;"",Planner!Z46="",Planner!AB46=""),"CL",IF(AND(Planner!Z46&lt;&gt;"",Planner!AB46&lt;&gt;"",Planner!AA45="",Planner!AA47=""),"RW",IF((SUM(IF(Planner!AA45="",1,0),(IF(Planner!AB46="",1,0)),(IF(Planner!AA47="",1,0)),(IF(Planner!Z46="",1,0))))&gt;2,"E",(IF(Planner!AA45="","T","")&amp;(IF(Planner!AA47="","B",""))&amp;(IF(Planner!Z46="","L",""))&amp;(IF(Planner!AB46="","R","")))))))))</f>
        <v/>
      </c>
      <c r="CL53" s="94" t="str">
        <f>IF(Planner!AB46="","",IF(AND(Planner!AB45="",Planner!AB47="",Planner!AA46="",Planner!AC46=""),"S",IF(AND(Planner!AB45&lt;&gt;"",Planner!AC46&lt;&gt;"",Planner!AB47&lt;&gt;"",Planner!AA46&lt;&gt;""),"M",IF(AND(Planner!AB45&lt;&gt;"",Planner!AB47&lt;&gt;"",Planner!AA46="",Planner!AC46=""),"CL",IF(AND(Planner!AA46&lt;&gt;"",Planner!AC46&lt;&gt;"",Planner!AB45="",Planner!AB47=""),"RW",IF((SUM(IF(Planner!AB45="",1,0),(IF(Planner!AC46="",1,0)),(IF(Planner!AB47="",1,0)),(IF(Planner!AA46="",1,0))))&gt;2,"E",(IF(Planner!AB45="","T","")&amp;(IF(Planner!AB47="","B",""))&amp;(IF(Planner!AA46="","L",""))&amp;(IF(Planner!AC46="","R","")))))))))</f>
        <v/>
      </c>
      <c r="CM53" s="94" t="str">
        <f>IF(Planner!AC46="","",IF(AND(Planner!AC45="",Planner!AC47="",Planner!AB46="",Planner!AD46=""),"S",IF(AND(Planner!AC45&lt;&gt;"",Planner!AD46&lt;&gt;"",Planner!AC47&lt;&gt;"",Planner!AB46&lt;&gt;""),"M",IF(AND(Planner!AC45&lt;&gt;"",Planner!AC47&lt;&gt;"",Planner!AB46="",Planner!AD46=""),"CL",IF(AND(Planner!AB46&lt;&gt;"",Planner!AD46&lt;&gt;"",Planner!AC45="",Planner!AC47=""),"RW",IF((SUM(IF(Planner!AC45="",1,0),(IF(Planner!AD46="",1,0)),(IF(Planner!AC47="",1,0)),(IF(Planner!AB46="",1,0))))&gt;2,"E",(IF(Planner!AC45="","T","")&amp;(IF(Planner!AC47="","B",""))&amp;(IF(Planner!AB46="","L",""))&amp;(IF(Planner!AD46="","R","")))))))))</f>
        <v/>
      </c>
      <c r="CN53" s="94" t="str">
        <f>IF(Planner!AD46="","",IF(AND(Planner!AD45="",Planner!AD47="",Planner!AC46="",Planner!AE46=""),"S",IF(AND(Planner!AD45&lt;&gt;"",Planner!AE46&lt;&gt;"",Planner!AD47&lt;&gt;"",Planner!AC46&lt;&gt;""),"M",IF(AND(Planner!AD45&lt;&gt;"",Planner!AD47&lt;&gt;"",Planner!AC46="",Planner!AE46=""),"CL",IF(AND(Planner!AC46&lt;&gt;"",Planner!AE46&lt;&gt;"",Planner!AD45="",Planner!AD47=""),"RW",IF((SUM(IF(Planner!AD45="",1,0),(IF(Planner!AE46="",1,0)),(IF(Planner!AD47="",1,0)),(IF(Planner!AC46="",1,0))))&gt;2,"E",(IF(Planner!AD45="","T","")&amp;(IF(Planner!AD47="","B",""))&amp;(IF(Planner!AC46="","L",""))&amp;(IF(Planner!AE46="","R","")))))))))</f>
        <v/>
      </c>
      <c r="CO53" s="94" t="str">
        <f>IF(Planner!AE46="","",IF(AND(Planner!AE45="",Planner!AE47="",Planner!AD46="",Planner!AF46=""),"S",IF(AND(Planner!AE45&lt;&gt;"",Planner!AF46&lt;&gt;"",Planner!AE47&lt;&gt;"",Planner!AD46&lt;&gt;""),"M",IF(AND(Planner!AE45&lt;&gt;"",Planner!AE47&lt;&gt;"",Planner!AD46="",Planner!AF46=""),"CL",IF(AND(Planner!AD46&lt;&gt;"",Planner!AF46&lt;&gt;"",Planner!AE45="",Planner!AE47=""),"RW",IF((SUM(IF(Planner!AE45="",1,0),(IF(Planner!AF46="",1,0)),(IF(Planner!AE47="",1,0)),(IF(Planner!AD46="",1,0))))&gt;2,"E",(IF(Planner!AE45="","T","")&amp;(IF(Planner!AE47="","B",""))&amp;(IF(Planner!AD46="","L",""))&amp;(IF(Planner!AF46="","R","")))))))))</f>
        <v/>
      </c>
      <c r="CP53" s="94" t="str">
        <f>IF(Planner!AF46="","",IF(AND(Planner!AF45="",Planner!AF47="",Planner!AE46="",Planner!AG46=""),"S",IF(AND(Planner!AF45&lt;&gt;"",Planner!AG46&lt;&gt;"",Planner!AF47&lt;&gt;"",Planner!AE46&lt;&gt;""),"M",IF(AND(Planner!AF45&lt;&gt;"",Planner!AF47&lt;&gt;"",Planner!AE46="",Planner!AG46=""),"CL",IF(AND(Planner!AE46&lt;&gt;"",Planner!AG46&lt;&gt;"",Planner!AF45="",Planner!AF47=""),"RW",IF((SUM(IF(Planner!AF45="",1,0),(IF(Planner!AG46="",1,0)),(IF(Planner!AF47="",1,0)),(IF(Planner!AE46="",1,0))))&gt;2,"E",(IF(Planner!AF45="","T","")&amp;(IF(Planner!AF47="","B",""))&amp;(IF(Planner!AE46="","L",""))&amp;(IF(Planner!AG46="","R","")))))))))</f>
        <v/>
      </c>
      <c r="CQ53" s="94" t="str">
        <f>IF(Planner!AG46="","",IF(AND(Planner!AG45="",Planner!AG47="",Planner!AF46="",Planner!AH46=""),"S",IF(AND(Planner!AG45&lt;&gt;"",Planner!AH46&lt;&gt;"",Planner!AG47&lt;&gt;"",Planner!AF46&lt;&gt;""),"M",IF(AND(Planner!AG45&lt;&gt;"",Planner!AG47&lt;&gt;"",Planner!AF46="",Planner!AH46=""),"CL",IF(AND(Planner!AF46&lt;&gt;"",Planner!AH46&lt;&gt;"",Planner!AG45="",Planner!AG47=""),"RW",IF((SUM(IF(Planner!AG45="",1,0),(IF(Planner!AH46="",1,0)),(IF(Planner!AG47="",1,0)),(IF(Planner!AF46="",1,0))))&gt;2,"E",(IF(Planner!AG45="","T","")&amp;(IF(Planner!AG47="","B",""))&amp;(IF(Planner!AF46="","L",""))&amp;(IF(Planner!AH46="","R","")))))))))</f>
        <v/>
      </c>
      <c r="CR53" s="94" t="str">
        <f>IF(Planner!AH46="","",IF(AND(Planner!AH45="",Planner!AH47="",Planner!AG46="",Planner!AI46=""),"S",IF(AND(Planner!AH45&lt;&gt;"",Planner!AI46&lt;&gt;"",Planner!AH47&lt;&gt;"",Planner!AG46&lt;&gt;""),"M",IF(AND(Planner!AH45&lt;&gt;"",Planner!AH47&lt;&gt;"",Planner!AG46="",Planner!AI46=""),"CL",IF(AND(Planner!AG46&lt;&gt;"",Planner!AI46&lt;&gt;"",Planner!AH45="",Planner!AH47=""),"RW",IF((SUM(IF(Planner!AH45="",1,0),(IF(Planner!AI46="",1,0)),(IF(Planner!AH47="",1,0)),(IF(Planner!AG46="",1,0))))&gt;2,"E",(IF(Planner!AH45="","T","")&amp;(IF(Planner!AH47="","B",""))&amp;(IF(Planner!AG46="","L",""))&amp;(IF(Planner!AI46="","R","")))))))))</f>
        <v/>
      </c>
      <c r="CS53" s="94" t="str">
        <f>IF(Planner!AI46="","",IF(AND(Planner!AI45="",Planner!AI47="",Planner!AH46="",Planner!AJ46=""),"S",IF(AND(Planner!AI45&lt;&gt;"",Planner!AJ46&lt;&gt;"",Planner!AI47&lt;&gt;"",Planner!AH46&lt;&gt;""),"M",IF(AND(Planner!AI45&lt;&gt;"",Planner!AI47&lt;&gt;"",Planner!AH46="",Planner!AJ46=""),"CL",IF(AND(Planner!AH46&lt;&gt;"",Planner!AJ46&lt;&gt;"",Planner!AI45="",Planner!AI47=""),"RW",IF((SUM(IF(Planner!AI45="",1,0),(IF(Planner!AJ46="",1,0)),(IF(Planner!AI47="",1,0)),(IF(Planner!AH46="",1,0))))&gt;2,"E",(IF(Planner!AI45="","T","")&amp;(IF(Planner!AI47="","B",""))&amp;(IF(Planner!AH46="","L",""))&amp;(IF(Planner!AJ46="","R","")))))))))</f>
        <v/>
      </c>
      <c r="CT53" s="94" t="str">
        <f>IF(Planner!AJ46="","",IF(AND(Planner!AJ45="",Planner!AJ47="",Planner!AI46="",Planner!AK46=""),"S",IF(AND(Planner!AJ45&lt;&gt;"",Planner!AK46&lt;&gt;"",Planner!AJ47&lt;&gt;"",Planner!AI46&lt;&gt;""),"M",IF(AND(Planner!AJ45&lt;&gt;"",Planner!AJ47&lt;&gt;"",Planner!AI46="",Planner!AK46=""),"CL",IF(AND(Planner!AI46&lt;&gt;"",Planner!AK46&lt;&gt;"",Planner!AJ45="",Planner!AJ47=""),"RW",IF((SUM(IF(Planner!AJ45="",1,0),(IF(Planner!AK46="",1,0)),(IF(Planner!AJ47="",1,0)),(IF(Planner!AI46="",1,0))))&gt;2,"E",(IF(Planner!AJ45="","T","")&amp;(IF(Planner!AJ47="","B",""))&amp;(IF(Planner!AI46="","L",""))&amp;(IF(Planner!AK46="","R","")))))))))</f>
        <v/>
      </c>
      <c r="CU53" s="94" t="str">
        <f>IF(Planner!AK46="","",IF(AND(Planner!AK45="",Planner!AK47="",Planner!AJ46="",Planner!AL46=""),"S",IF(AND(Planner!AK45&lt;&gt;"",Planner!AL46&lt;&gt;"",Planner!AK47&lt;&gt;"",Planner!AJ46&lt;&gt;""),"M",IF(AND(Planner!AK45&lt;&gt;"",Planner!AK47&lt;&gt;"",Planner!AJ46="",Planner!AL46=""),"CL",IF(AND(Planner!AJ46&lt;&gt;"",Planner!AL46&lt;&gt;"",Planner!AK45="",Planner!AK47=""),"RW",IF((SUM(IF(Planner!AK45="",1,0),(IF(Planner!AL46="",1,0)),(IF(Planner!AK47="",1,0)),(IF(Planner!AJ46="",1,0))))&gt;2,"E",(IF(Planner!AK45="","T","")&amp;(IF(Planner!AK47="","B",""))&amp;(IF(Planner!AJ46="","L",""))&amp;(IF(Planner!AL46="","R","")))))))))</f>
        <v/>
      </c>
      <c r="CV53" s="94" t="str">
        <f>IF(Planner!AL46="","",IF(AND(Planner!AL45="",Planner!AL47="",Planner!AK46="",Planner!AM46=""),"S",IF(AND(Planner!AL45&lt;&gt;"",Planner!AM46&lt;&gt;"",Planner!AL47&lt;&gt;"",Planner!AK46&lt;&gt;""),"M",IF(AND(Planner!AL45&lt;&gt;"",Planner!AL47&lt;&gt;"",Planner!AK46="",Planner!AM46=""),"CL",IF(AND(Planner!AK46&lt;&gt;"",Planner!AM46&lt;&gt;"",Planner!AL45="",Planner!AL47=""),"RW",IF((SUM(IF(Planner!AL45="",1,0),(IF(Planner!AM46="",1,0)),(IF(Planner!AL47="",1,0)),(IF(Planner!AK46="",1,0))))&gt;2,"E",(IF(Planner!AL45="","T","")&amp;(IF(Planner!AL47="","B",""))&amp;(IF(Planner!AK46="","L",""))&amp;(IF(Planner!AM46="","R","")))))))))</f>
        <v/>
      </c>
      <c r="CW53" s="94" t="str">
        <f>IF(Planner!AM46="","",IF(AND(Planner!AM45="",Planner!AM47="",Planner!AL46="",Planner!AN46=""),"S",IF(AND(Planner!AM45&lt;&gt;"",Planner!AN46&lt;&gt;"",Planner!AM47&lt;&gt;"",Planner!AL46&lt;&gt;""),"M",IF(AND(Planner!AM45&lt;&gt;"",Planner!AM47&lt;&gt;"",Planner!AL46="",Planner!AN46=""),"CL",IF(AND(Planner!AL46&lt;&gt;"",Planner!AN46&lt;&gt;"",Planner!AM45="",Planner!AM47=""),"RW",IF((SUM(IF(Planner!AM45="",1,0),(IF(Planner!AN46="",1,0)),(IF(Planner!AM47="",1,0)),(IF(Planner!AL46="",1,0))))&gt;2,"E",(IF(Planner!AM45="","T","")&amp;(IF(Planner!AM47="","B",""))&amp;(IF(Planner!AL46="","L",""))&amp;(IF(Planner!AN46="","R","")))))))))</f>
        <v/>
      </c>
      <c r="CX53" s="94" t="str">
        <f>IF(Planner!AN46="","",IF(AND(Planner!AN45="",Planner!AN47="",Planner!AM46="",Planner!AO46=""),"S",IF(AND(Planner!AN45&lt;&gt;"",Planner!AO46&lt;&gt;"",Planner!AN47&lt;&gt;"",Planner!AM46&lt;&gt;""),"M",IF(AND(Planner!AN45&lt;&gt;"",Planner!AN47&lt;&gt;"",Planner!AM46="",Planner!AO46=""),"CL",IF(AND(Planner!AM46&lt;&gt;"",Planner!AO46&lt;&gt;"",Planner!AN45="",Planner!AN47=""),"RW",IF((SUM(IF(Planner!AN45="",1,0),(IF(Planner!AO46="",1,0)),(IF(Planner!AN47="",1,0)),(IF(Planner!AM46="",1,0))))&gt;2,"E",(IF(Planner!AN45="","T","")&amp;(IF(Planner!AN47="","B",""))&amp;(IF(Planner!AM46="","L",""))&amp;(IF(Planner!AO46="","R","")))))))))</f>
        <v/>
      </c>
      <c r="CY53" s="94" t="str">
        <f>IF(Planner!AO46="","",IF(AND(Planner!AO45="",Planner!AO47="",Planner!AN46="",Planner!AP46=""),"S",IF(AND(Planner!AO45&lt;&gt;"",Planner!AP46&lt;&gt;"",Planner!AO47&lt;&gt;"",Planner!AN46&lt;&gt;""),"M",IF(AND(Planner!AO45&lt;&gt;"",Planner!AO47&lt;&gt;"",Planner!AN46="",Planner!AP46=""),"CL",IF(AND(Planner!AN46&lt;&gt;"",Planner!AP46&lt;&gt;"",Planner!AO45="",Planner!AO47=""),"RW",IF((SUM(IF(Planner!AO45="",1,0),(IF(Planner!AP46="",1,0)),(IF(Planner!AO47="",1,0)),(IF(Planner!AN46="",1,0))))&gt;2,"E",(IF(Planner!AO45="","T","")&amp;(IF(Planner!AO47="","B",""))&amp;(IF(Planner!AN46="","L",""))&amp;(IF(Planner!AP46="","R","")))))))))</f>
        <v/>
      </c>
      <c r="CZ53" s="94" t="str">
        <f>IF(Planner!AP46="","",IF(AND(Planner!AP45="",Planner!AP47="",Planner!AO46="",Planner!AQ46=""),"S",IF(AND(Planner!AP45&lt;&gt;"",Planner!AQ46&lt;&gt;"",Planner!AP47&lt;&gt;"",Planner!AO46&lt;&gt;""),"M",IF(AND(Planner!AP45&lt;&gt;"",Planner!AP47&lt;&gt;"",Planner!AO46="",Planner!AQ46=""),"CL",IF(AND(Planner!AO46&lt;&gt;"",Planner!AQ46&lt;&gt;"",Planner!AP45="",Planner!AP47=""),"RW",IF((SUM(IF(Planner!AP45="",1,0),(IF(Planner!AQ46="",1,0)),(IF(Planner!AP47="",1,0)),(IF(Planner!AO46="",1,0))))&gt;2,"E",(IF(Planner!AP45="","T","")&amp;(IF(Planner!AP47="","B",""))&amp;(IF(Planner!AO46="","L",""))&amp;(IF(Planner!AQ46="","R","")))))))))</f>
        <v/>
      </c>
      <c r="DA53" s="94" t="str">
        <f>IF(Planner!AQ46="","",IF(AND(Planner!AQ45="",Planner!AQ47="",Planner!AP46="",Planner!AR46=""),"S",IF(AND(Planner!AQ45&lt;&gt;"",Planner!AR46&lt;&gt;"",Planner!AQ47&lt;&gt;"",Planner!AP46&lt;&gt;""),"M",IF(AND(Planner!AQ45&lt;&gt;"",Planner!AQ47&lt;&gt;"",Planner!AP46="",Planner!AR46=""),"CL",IF(AND(Planner!AP46&lt;&gt;"",Planner!AR46&lt;&gt;"",Planner!AQ45="",Planner!AQ47=""),"RW",IF((SUM(IF(Planner!AQ45="",1,0),(IF(Planner!AR46="",1,0)),(IF(Planner!AQ47="",1,0)),(IF(Planner!AP46="",1,0))))&gt;2,"E",(IF(Planner!AQ45="","T","")&amp;(IF(Planner!AQ47="","B",""))&amp;(IF(Planner!AP46="","L",""))&amp;(IF(Planner!AR46="","R","")))))))))</f>
        <v/>
      </c>
      <c r="DB53" s="94" t="str">
        <f>IF(Planner!AR46="","",IF(AND(Planner!AR45="",Planner!AR47="",Planner!AQ46="",Planner!AS46=""),"S",IF(AND(Planner!AR45&lt;&gt;"",Planner!AS46&lt;&gt;"",Planner!AR47&lt;&gt;"",Planner!AQ46&lt;&gt;""),"M",IF(AND(Planner!AR45&lt;&gt;"",Planner!AR47&lt;&gt;"",Planner!AQ46="",Planner!AS46=""),"CL",IF(AND(Planner!AQ46&lt;&gt;"",Planner!AS46&lt;&gt;"",Planner!AR45="",Planner!AR47=""),"RW",IF((SUM(IF(Planner!AR45="",1,0),(IF(Planner!AS46="",1,0)),(IF(Planner!AR47="",1,0)),(IF(Planner!AQ46="",1,0))))&gt;2,"E",(IF(Planner!AR45="","T","")&amp;(IF(Planner!AR47="","B",""))&amp;(IF(Planner!AQ46="","L",""))&amp;(IF(Planner!AS46="","R","")))))))))</f>
        <v/>
      </c>
      <c r="DC53" s="94" t="str">
        <f>IF(Planner!AS46="","",IF(AND(Planner!AS45="",Planner!AS47="",Planner!AR46="",Planner!AT46=""),"S",IF(AND(Planner!AS45&lt;&gt;"",Planner!AT46&lt;&gt;"",Planner!AS47&lt;&gt;"",Planner!AR46&lt;&gt;""),"M",IF(AND(Planner!AS45&lt;&gt;"",Planner!AS47&lt;&gt;"",Planner!AR46="",Planner!AT46=""),"CL",IF(AND(Planner!AR46&lt;&gt;"",Planner!AT46&lt;&gt;"",Planner!AS45="",Planner!AS47=""),"RW",IF((SUM(IF(Planner!AS45="",1,0),(IF(Planner!AT46="",1,0)),(IF(Planner!AS47="",1,0)),(IF(Planner!AR46="",1,0))))&gt;2,"E",(IF(Planner!AS45="","T","")&amp;(IF(Planner!AS47="","B",""))&amp;(IF(Planner!AR46="","L",""))&amp;(IF(Planner!AT46="","R","")))))))))</f>
        <v/>
      </c>
      <c r="DD53" s="94" t="str">
        <f>IF(Planner!AT46="","",IF(AND(Planner!AT45="",Planner!AT47="",Planner!AS46="",Planner!AU46=""),"S",IF(AND(Planner!AT45&lt;&gt;"",Planner!AU46&lt;&gt;"",Planner!AT47&lt;&gt;"",Planner!AS46&lt;&gt;""),"M",IF(AND(Planner!AT45&lt;&gt;"",Planner!AT47&lt;&gt;"",Planner!AS46="",Planner!AU46=""),"CL",IF(AND(Planner!AS46&lt;&gt;"",Planner!AU46&lt;&gt;"",Planner!AT45="",Planner!AT47=""),"RW",IF((SUM(IF(Planner!AT45="",1,0),(IF(Planner!AU46="",1,0)),(IF(Planner!AT47="",1,0)),(IF(Planner!AS46="",1,0))))&gt;2,"E",(IF(Planner!AT45="","T","")&amp;(IF(Planner!AT47="","B",""))&amp;(IF(Planner!AS46="","L",""))&amp;(IF(Planner!AU46="","R","")))))))))</f>
        <v/>
      </c>
      <c r="DE53" s="94" t="str">
        <f>IF(Planner!AU46="","",IF(AND(Planner!AU45="",Planner!AU47="",Planner!AT46="",Planner!AV46=""),"S",IF(AND(Planner!AU45&lt;&gt;"",Planner!AV46&lt;&gt;"",Planner!AU47&lt;&gt;"",Planner!AT46&lt;&gt;""),"M",IF(AND(Planner!AU45&lt;&gt;"",Planner!AU47&lt;&gt;"",Planner!AT46="",Planner!AV46=""),"CL",IF(AND(Planner!AT46&lt;&gt;"",Planner!AV46&lt;&gt;"",Planner!AU45="",Planner!AU47=""),"RW",IF((SUM(IF(Planner!AU45="",1,0),(IF(Planner!AV46="",1,0)),(IF(Planner!AU47="",1,0)),(IF(Planner!AT46="",1,0))))&gt;2,"E",(IF(Planner!AU45="","T","")&amp;(IF(Planner!AU47="","B",""))&amp;(IF(Planner!AT46="","L",""))&amp;(IF(Planner!AV46="","R","")))))))))</f>
        <v/>
      </c>
      <c r="DF53" s="94" t="str">
        <f>IF(Planner!AV46="","",IF(AND(Planner!AV45="",Planner!AV47="",Planner!AU46="",Planner!AW46=""),"S",IF(AND(Planner!AV45&lt;&gt;"",Planner!AW46&lt;&gt;"",Planner!AV47&lt;&gt;"",Planner!AU46&lt;&gt;""),"M",IF(AND(Planner!AV45&lt;&gt;"",Planner!AV47&lt;&gt;"",Planner!AU46="",Planner!AW46=""),"CL",IF(AND(Planner!AU46&lt;&gt;"",Planner!AW46&lt;&gt;"",Planner!AV45="",Planner!AV47=""),"RW",IF((SUM(IF(Planner!AV45="",1,0),(IF(Planner!AW46="",1,0)),(IF(Planner!AV47="",1,0)),(IF(Planner!AU46="",1,0))))&gt;2,"E",(IF(Planner!AV45="","T","")&amp;(IF(Planner!AV47="","B",""))&amp;(IF(Planner!AU46="","L",""))&amp;(IF(Planner!AW46="","R","")))))))))</f>
        <v/>
      </c>
      <c r="DG53" s="94" t="str">
        <f>IF(Planner!AW46="","",IF(AND(Planner!AW45="",Planner!AW47="",Planner!AV46="",Planner!AX46=""),"S",IF(AND(Planner!AW45&lt;&gt;"",Planner!AX46&lt;&gt;"",Planner!AW47&lt;&gt;"",Planner!AV46&lt;&gt;""),"M",IF(AND(Planner!AW45&lt;&gt;"",Planner!AW47&lt;&gt;"",Planner!AV46="",Planner!AX46=""),"CL",IF(AND(Planner!AV46&lt;&gt;"",Planner!AX46&lt;&gt;"",Planner!AW45="",Planner!AW47=""),"RW",IF((SUM(IF(Planner!AW45="",1,0),(IF(Planner!AX46="",1,0)),(IF(Planner!AW47="",1,0)),(IF(Planner!AV46="",1,0))))&gt;2,"E",(IF(Planner!AW45="","T","")&amp;(IF(Planner!AW47="","B",""))&amp;(IF(Planner!AV46="","L",""))&amp;(IF(Planner!AX46="","R","")))))))))</f>
        <v/>
      </c>
      <c r="DH53" s="94" t="str">
        <f>IF(Planner!AX46="","",IF(AND(Planner!AX45="",Planner!AX47="",Planner!AW46="",Planner!AY46=""),"S",IF(AND(Planner!AX45&lt;&gt;"",Planner!AY46&lt;&gt;"",Planner!AX47&lt;&gt;"",Planner!AW46&lt;&gt;""),"M",IF(AND(Planner!AX45&lt;&gt;"",Planner!AX47&lt;&gt;"",Planner!AW46="",Planner!AY46=""),"CL",IF(AND(Planner!AW46&lt;&gt;"",Planner!AY46&lt;&gt;"",Planner!AX45="",Planner!AX47=""),"RW",IF((SUM(IF(Planner!AX45="",1,0),(IF(Planner!AY46="",1,0)),(IF(Planner!AX47="",1,0)),(IF(Planner!AW46="",1,0))))&gt;2,"E",(IF(Planner!AX45="","T","")&amp;(IF(Planner!AX47="","B",""))&amp;(IF(Planner!AW46="","L",""))&amp;(IF(Planner!AY46="","R","")))))))))</f>
        <v/>
      </c>
      <c r="DI53" s="94" t="str">
        <f>IF(Planner!AY46="","",IF(AND(Planner!AY45="",Planner!AY47="",Planner!AX46="",Planner!AZ46=""),"S",IF(AND(Planner!AY45&lt;&gt;"",Planner!AZ46&lt;&gt;"",Planner!AY47&lt;&gt;"",Planner!AX46&lt;&gt;""),"M",IF(AND(Planner!AY45&lt;&gt;"",Planner!AY47&lt;&gt;"",Planner!AX46="",Planner!AZ46=""),"CL",IF(AND(Planner!AX46&lt;&gt;"",Planner!AZ46&lt;&gt;"",Planner!AY45="",Planner!AY47=""),"RW",IF((SUM(IF(Planner!AY45="",1,0),(IF(Planner!AZ46="",1,0)),(IF(Planner!AY47="",1,0)),(IF(Planner!AX46="",1,0))))&gt;2,"E",(IF(Planner!AY45="","T","")&amp;(IF(Planner!AY47="","B",""))&amp;(IF(Planner!AX46="","L",""))&amp;(IF(Planner!AZ46="","R","")))))))))</f>
        <v/>
      </c>
      <c r="DK53" s="94" t="str">
        <f t="shared" si="52"/>
        <v/>
      </c>
      <c r="DL53" s="94" t="str">
        <f t="shared" si="53"/>
        <v/>
      </c>
      <c r="DM53" s="94" t="str">
        <f t="shared" si="54"/>
        <v/>
      </c>
      <c r="DN53" s="94" t="str">
        <f t="shared" si="55"/>
        <v/>
      </c>
      <c r="DO53" s="94" t="str">
        <f t="shared" si="56"/>
        <v/>
      </c>
      <c r="DP53" s="94" t="str">
        <f t="shared" si="57"/>
        <v/>
      </c>
      <c r="DQ53" s="94" t="str">
        <f t="shared" si="58"/>
        <v/>
      </c>
      <c r="DR53" s="94" t="str">
        <f t="shared" si="59"/>
        <v/>
      </c>
      <c r="DS53" s="94" t="str">
        <f t="shared" si="60"/>
        <v/>
      </c>
      <c r="DT53" s="94" t="str">
        <f t="shared" si="61"/>
        <v/>
      </c>
      <c r="DU53" s="94" t="str">
        <f t="shared" si="62"/>
        <v/>
      </c>
      <c r="DV53" s="94" t="str">
        <f t="shared" si="63"/>
        <v/>
      </c>
      <c r="DW53" s="94" t="str">
        <f t="shared" si="64"/>
        <v/>
      </c>
      <c r="DX53" s="94" t="str">
        <f t="shared" si="65"/>
        <v/>
      </c>
      <c r="DY53" s="94" t="str">
        <f t="shared" si="66"/>
        <v/>
      </c>
      <c r="DZ53" s="94" t="str">
        <f t="shared" si="67"/>
        <v/>
      </c>
      <c r="EA53" s="94" t="str">
        <f t="shared" si="68"/>
        <v/>
      </c>
      <c r="EB53" s="94" t="str">
        <f t="shared" si="69"/>
        <v/>
      </c>
      <c r="EC53" s="94" t="str">
        <f t="shared" si="70"/>
        <v/>
      </c>
      <c r="ED53" s="94" t="str">
        <f t="shared" si="71"/>
        <v/>
      </c>
      <c r="EE53" s="94" t="str">
        <f t="shared" si="72"/>
        <v/>
      </c>
      <c r="EF53" s="94" t="str">
        <f t="shared" si="73"/>
        <v/>
      </c>
      <c r="EG53" s="94" t="str">
        <f t="shared" si="74"/>
        <v/>
      </c>
      <c r="EH53" s="94" t="str">
        <f t="shared" si="75"/>
        <v/>
      </c>
      <c r="EI53" s="94" t="str">
        <f t="shared" si="76"/>
        <v/>
      </c>
      <c r="EJ53" s="94" t="str">
        <f t="shared" si="77"/>
        <v/>
      </c>
      <c r="EK53" s="94" t="str">
        <f t="shared" si="78"/>
        <v/>
      </c>
      <c r="EL53" s="94" t="str">
        <f t="shared" si="79"/>
        <v/>
      </c>
      <c r="EM53" s="94" t="str">
        <f t="shared" si="80"/>
        <v/>
      </c>
      <c r="EN53" s="94" t="str">
        <f t="shared" si="81"/>
        <v/>
      </c>
      <c r="EO53" s="94" t="str">
        <f t="shared" si="82"/>
        <v/>
      </c>
      <c r="EP53" s="94" t="str">
        <f t="shared" si="83"/>
        <v/>
      </c>
      <c r="EQ53" s="94" t="str">
        <f t="shared" si="84"/>
        <v/>
      </c>
      <c r="ER53" s="94" t="str">
        <f t="shared" si="85"/>
        <v/>
      </c>
      <c r="ES53" s="94" t="str">
        <f t="shared" si="86"/>
        <v/>
      </c>
      <c r="ET53" s="94" t="str">
        <f t="shared" si="87"/>
        <v/>
      </c>
      <c r="EU53" s="94" t="str">
        <f t="shared" si="88"/>
        <v/>
      </c>
      <c r="EV53" s="94" t="str">
        <f t="shared" si="89"/>
        <v/>
      </c>
      <c r="EW53" s="94" t="str">
        <f t="shared" si="90"/>
        <v/>
      </c>
      <c r="EX53" s="94" t="str">
        <f t="shared" si="91"/>
        <v/>
      </c>
      <c r="EY53" s="94" t="str">
        <f t="shared" si="92"/>
        <v/>
      </c>
      <c r="EZ53" s="94" t="str">
        <f t="shared" si="93"/>
        <v/>
      </c>
      <c r="FA53" s="94" t="str">
        <f t="shared" si="94"/>
        <v/>
      </c>
      <c r="FB53" s="94" t="str">
        <f t="shared" si="95"/>
        <v/>
      </c>
      <c r="FC53" s="94" t="str">
        <f t="shared" si="96"/>
        <v/>
      </c>
      <c r="FD53" s="94" t="str">
        <f t="shared" si="97"/>
        <v/>
      </c>
      <c r="FE53" s="94" t="str">
        <f t="shared" si="98"/>
        <v/>
      </c>
      <c r="FF53" s="94" t="str">
        <f t="shared" si="99"/>
        <v/>
      </c>
      <c r="FG53" s="94" t="str">
        <f t="shared" si="100"/>
        <v/>
      </c>
      <c r="FH53" s="94" t="str">
        <f t="shared" si="101"/>
        <v/>
      </c>
    </row>
    <row r="54" spans="2:164" x14ac:dyDescent="0.25">
      <c r="B54" s="94" t="str">
        <f t="shared" si="2"/>
        <v/>
      </c>
      <c r="C54" s="94" t="str">
        <f t="shared" si="3"/>
        <v/>
      </c>
      <c r="D54" s="94" t="str">
        <f t="shared" si="4"/>
        <v/>
      </c>
      <c r="E54" s="94" t="str">
        <f t="shared" si="5"/>
        <v/>
      </c>
      <c r="F54" s="94" t="str">
        <f t="shared" si="6"/>
        <v/>
      </c>
      <c r="G54" s="94" t="str">
        <f t="shared" si="7"/>
        <v/>
      </c>
      <c r="H54" s="94" t="str">
        <f t="shared" si="8"/>
        <v/>
      </c>
      <c r="I54" s="94" t="str">
        <f t="shared" si="9"/>
        <v/>
      </c>
      <c r="J54" s="94" t="str">
        <f t="shared" si="10"/>
        <v/>
      </c>
      <c r="K54" s="94" t="str">
        <f t="shared" si="11"/>
        <v/>
      </c>
      <c r="L54" s="94" t="str">
        <f t="shared" si="12"/>
        <v/>
      </c>
      <c r="M54" s="94" t="str">
        <f t="shared" si="13"/>
        <v/>
      </c>
      <c r="N54" s="94" t="str">
        <f t="shared" si="14"/>
        <v/>
      </c>
      <c r="O54" s="94" t="str">
        <f t="shared" si="15"/>
        <v/>
      </c>
      <c r="P54" s="94" t="str">
        <f t="shared" si="16"/>
        <v/>
      </c>
      <c r="Q54" s="94" t="str">
        <f t="shared" si="17"/>
        <v/>
      </c>
      <c r="R54" s="94" t="str">
        <f t="shared" si="18"/>
        <v/>
      </c>
      <c r="S54" s="94" t="str">
        <f t="shared" si="19"/>
        <v/>
      </c>
      <c r="T54" s="94" t="str">
        <f t="shared" si="20"/>
        <v/>
      </c>
      <c r="U54" s="94" t="str">
        <f t="shared" si="21"/>
        <v/>
      </c>
      <c r="V54" s="94" t="str">
        <f t="shared" si="22"/>
        <v/>
      </c>
      <c r="W54" s="94" t="str">
        <f t="shared" si="23"/>
        <v/>
      </c>
      <c r="X54" s="94" t="str">
        <f t="shared" si="24"/>
        <v/>
      </c>
      <c r="Y54" s="94" t="str">
        <f t="shared" si="25"/>
        <v/>
      </c>
      <c r="Z54" s="94" t="str">
        <f t="shared" si="26"/>
        <v/>
      </c>
      <c r="AA54" s="94" t="str">
        <f t="shared" si="27"/>
        <v/>
      </c>
      <c r="AB54" s="94" t="str">
        <f t="shared" si="28"/>
        <v/>
      </c>
      <c r="AC54" s="94" t="str">
        <f t="shared" si="29"/>
        <v/>
      </c>
      <c r="AD54" s="94" t="str">
        <f t="shared" si="30"/>
        <v/>
      </c>
      <c r="AE54" s="94" t="str">
        <f t="shared" si="31"/>
        <v/>
      </c>
      <c r="AF54" s="94" t="str">
        <f t="shared" si="32"/>
        <v/>
      </c>
      <c r="AG54" s="94" t="str">
        <f t="shared" si="33"/>
        <v/>
      </c>
      <c r="AH54" s="94" t="str">
        <f t="shared" si="34"/>
        <v/>
      </c>
      <c r="AI54" s="94" t="str">
        <f t="shared" si="35"/>
        <v/>
      </c>
      <c r="AJ54" s="94" t="str">
        <f t="shared" si="36"/>
        <v/>
      </c>
      <c r="AK54" s="94" t="str">
        <f t="shared" si="37"/>
        <v/>
      </c>
      <c r="AL54" s="94" t="str">
        <f t="shared" si="38"/>
        <v/>
      </c>
      <c r="AM54" s="94" t="str">
        <f t="shared" si="39"/>
        <v/>
      </c>
      <c r="AN54" s="94" t="str">
        <f t="shared" si="40"/>
        <v/>
      </c>
      <c r="AO54" s="94" t="str">
        <f t="shared" si="41"/>
        <v/>
      </c>
      <c r="AP54" s="94" t="str">
        <f t="shared" si="42"/>
        <v/>
      </c>
      <c r="AQ54" s="94" t="str">
        <f t="shared" si="43"/>
        <v/>
      </c>
      <c r="AR54" s="94" t="str">
        <f t="shared" si="44"/>
        <v/>
      </c>
      <c r="AS54" s="94" t="str">
        <f t="shared" si="45"/>
        <v/>
      </c>
      <c r="AT54" s="94" t="str">
        <f t="shared" si="46"/>
        <v/>
      </c>
      <c r="AU54" s="94" t="str">
        <f t="shared" si="47"/>
        <v/>
      </c>
      <c r="AV54" s="94" t="str">
        <f t="shared" si="48"/>
        <v/>
      </c>
      <c r="AW54" s="94" t="str">
        <f t="shared" si="49"/>
        <v/>
      </c>
      <c r="AX54" s="94" t="str">
        <f t="shared" si="50"/>
        <v/>
      </c>
      <c r="AY54" s="94" t="str">
        <f t="shared" si="51"/>
        <v/>
      </c>
      <c r="AZ54" s="1"/>
      <c r="BA54" s="1"/>
      <c r="BB54" s="1"/>
      <c r="BL54" s="94" t="str">
        <f>IF(Planner!B47="","",IF(AND(Planner!B46="",Planner!B48="",Planner!A47="",Planner!C47=""),"S",IF(AND(Planner!B46&lt;&gt;"",Planner!C47&lt;&gt;"",Planner!B48&lt;&gt;"",Planner!A47&lt;&gt;""),"M",IF(AND(Planner!B46&lt;&gt;"",Planner!B48&lt;&gt;"",Planner!A47="",Planner!C47=""),"CL",IF(AND(Planner!A47&lt;&gt;"",Planner!C47&lt;&gt;"",Planner!B46="",Planner!B48=""),"RW",IF((SUM(IF(Planner!B46="",1,0),(IF(Planner!C47="",1,0)),(IF(Planner!B48="",1,0)),(IF(Planner!A47="",1,0))))&gt;2,"E",(IF(Planner!B46="","T","")&amp;(IF(Planner!B48="","B",""))&amp;(IF(Planner!A47="","L",""))&amp;(IF(Planner!C47="","R","")))))))))</f>
        <v/>
      </c>
      <c r="BM54" s="94" t="str">
        <f>IF(Planner!C47="","",IF(AND(Planner!C46="",Planner!C48="",Planner!B47="",Planner!D47=""),"S",IF(AND(Planner!C46&lt;&gt;"",Planner!D47&lt;&gt;"",Planner!C48&lt;&gt;"",Planner!B47&lt;&gt;""),"M",IF(AND(Planner!C46&lt;&gt;"",Planner!C48&lt;&gt;"",Planner!B47="",Planner!D47=""),"CL",IF(AND(Planner!B47&lt;&gt;"",Planner!D47&lt;&gt;"",Planner!C46="",Planner!C48=""),"RW",IF((SUM(IF(Planner!C46="",1,0),(IF(Planner!D47="",1,0)),(IF(Planner!C48="",1,0)),(IF(Planner!B47="",1,0))))&gt;2,"E",(IF(Planner!C46="","T","")&amp;(IF(Planner!C48="","B",""))&amp;(IF(Planner!B47="","L",""))&amp;(IF(Planner!D47="","R","")))))))))</f>
        <v/>
      </c>
      <c r="BN54" s="94" t="str">
        <f>IF(Planner!D47="","",IF(AND(Planner!D46="",Planner!D48="",Planner!C47="",Planner!E47=""),"S",IF(AND(Planner!D46&lt;&gt;"",Planner!E47&lt;&gt;"",Planner!D48&lt;&gt;"",Planner!C47&lt;&gt;""),"M",IF(AND(Planner!D46&lt;&gt;"",Planner!D48&lt;&gt;"",Planner!C47="",Planner!E47=""),"CL",IF(AND(Planner!C47&lt;&gt;"",Planner!E47&lt;&gt;"",Planner!D46="",Planner!D48=""),"RW",IF((SUM(IF(Planner!D46="",1,0),(IF(Planner!E47="",1,0)),(IF(Planner!D48="",1,0)),(IF(Planner!C47="",1,0))))&gt;2,"E",(IF(Planner!D46="","T","")&amp;(IF(Planner!D48="","B",""))&amp;(IF(Planner!C47="","L",""))&amp;(IF(Planner!E47="","R","")))))))))</f>
        <v/>
      </c>
      <c r="BO54" s="94" t="str">
        <f>IF(Planner!E47="","",IF(AND(Planner!E46="",Planner!E48="",Planner!D47="",Planner!F47=""),"S",IF(AND(Planner!E46&lt;&gt;"",Planner!F47&lt;&gt;"",Planner!E48&lt;&gt;"",Planner!D47&lt;&gt;""),"M",IF(AND(Planner!E46&lt;&gt;"",Planner!E48&lt;&gt;"",Planner!D47="",Planner!F47=""),"CL",IF(AND(Planner!D47&lt;&gt;"",Planner!F47&lt;&gt;"",Planner!E46="",Planner!E48=""),"RW",IF((SUM(IF(Planner!E46="",1,0),(IF(Planner!F47="",1,0)),(IF(Planner!E48="",1,0)),(IF(Planner!D47="",1,0))))&gt;2,"E",(IF(Planner!E46="","T","")&amp;(IF(Planner!E48="","B",""))&amp;(IF(Planner!D47="","L",""))&amp;(IF(Planner!F47="","R","")))))))))</f>
        <v/>
      </c>
      <c r="BP54" s="94" t="str">
        <f>IF(Planner!F47="","",IF(AND(Planner!F46="",Planner!F48="",Planner!E47="",Planner!G47=""),"S",IF(AND(Planner!F46&lt;&gt;"",Planner!G47&lt;&gt;"",Planner!F48&lt;&gt;"",Planner!E47&lt;&gt;""),"M",IF(AND(Planner!F46&lt;&gt;"",Planner!F48&lt;&gt;"",Planner!E47="",Planner!G47=""),"CL",IF(AND(Planner!E47&lt;&gt;"",Planner!G47&lt;&gt;"",Planner!F46="",Planner!F48=""),"RW",IF((SUM(IF(Planner!F46="",1,0),(IF(Planner!G47="",1,0)),(IF(Planner!F48="",1,0)),(IF(Planner!E47="",1,0))))&gt;2,"E",(IF(Planner!F46="","T","")&amp;(IF(Planner!F48="","B",""))&amp;(IF(Planner!E47="","L",""))&amp;(IF(Planner!G47="","R","")))))))))</f>
        <v/>
      </c>
      <c r="BQ54" s="94" t="str">
        <f>IF(Planner!G47="","",IF(AND(Planner!G46="",Planner!G48="",Planner!F47="",Planner!H47=""),"S",IF(AND(Planner!G46&lt;&gt;"",Planner!H47&lt;&gt;"",Planner!G48&lt;&gt;"",Planner!F47&lt;&gt;""),"M",IF(AND(Planner!G46&lt;&gt;"",Planner!G48&lt;&gt;"",Planner!F47="",Planner!H47=""),"CL",IF(AND(Planner!F47&lt;&gt;"",Planner!H47&lt;&gt;"",Planner!G46="",Planner!G48=""),"RW",IF((SUM(IF(Planner!G46="",1,0),(IF(Planner!H47="",1,0)),(IF(Planner!G48="",1,0)),(IF(Planner!F47="",1,0))))&gt;2,"E",(IF(Planner!G46="","T","")&amp;(IF(Planner!G48="","B",""))&amp;(IF(Planner!F47="","L",""))&amp;(IF(Planner!H47="","R","")))))))))</f>
        <v/>
      </c>
      <c r="BR54" s="94" t="str">
        <f>IF(Planner!H47="","",IF(AND(Planner!H46="",Planner!H48="",Planner!G47="",Planner!I47=""),"S",IF(AND(Planner!H46&lt;&gt;"",Planner!I47&lt;&gt;"",Planner!H48&lt;&gt;"",Planner!G47&lt;&gt;""),"M",IF(AND(Planner!H46&lt;&gt;"",Planner!H48&lt;&gt;"",Planner!G47="",Planner!I47=""),"CL",IF(AND(Planner!G47&lt;&gt;"",Planner!I47&lt;&gt;"",Planner!H46="",Planner!H48=""),"RW",IF((SUM(IF(Planner!H46="",1,0),(IF(Planner!I47="",1,0)),(IF(Planner!H48="",1,0)),(IF(Planner!G47="",1,0))))&gt;2,"E",(IF(Planner!H46="","T","")&amp;(IF(Planner!H48="","B",""))&amp;(IF(Planner!G47="","L",""))&amp;(IF(Planner!I47="","R","")))))))))</f>
        <v/>
      </c>
      <c r="BS54" s="94" t="str">
        <f>IF(Planner!I47="","",IF(AND(Planner!I46="",Planner!I48="",Planner!H47="",Planner!J47=""),"S",IF(AND(Planner!I46&lt;&gt;"",Planner!J47&lt;&gt;"",Planner!I48&lt;&gt;"",Planner!H47&lt;&gt;""),"M",IF(AND(Planner!I46&lt;&gt;"",Planner!I48&lt;&gt;"",Planner!H47="",Planner!J47=""),"CL",IF(AND(Planner!H47&lt;&gt;"",Planner!J47&lt;&gt;"",Planner!I46="",Planner!I48=""),"RW",IF((SUM(IF(Planner!I46="",1,0),(IF(Planner!J47="",1,0)),(IF(Planner!I48="",1,0)),(IF(Planner!H47="",1,0))))&gt;2,"E",(IF(Planner!I46="","T","")&amp;(IF(Planner!I48="","B",""))&amp;(IF(Planner!H47="","L",""))&amp;(IF(Planner!J47="","R","")))))))))</f>
        <v/>
      </c>
      <c r="BT54" s="94" t="str">
        <f>IF(Planner!J47="","",IF(AND(Planner!J46="",Planner!J48="",Planner!I47="",Planner!K47=""),"S",IF(AND(Planner!J46&lt;&gt;"",Planner!K47&lt;&gt;"",Planner!J48&lt;&gt;"",Planner!I47&lt;&gt;""),"M",IF(AND(Planner!J46&lt;&gt;"",Planner!J48&lt;&gt;"",Planner!I47="",Planner!K47=""),"CL",IF(AND(Planner!I47&lt;&gt;"",Planner!K47&lt;&gt;"",Planner!J46="",Planner!J48=""),"RW",IF((SUM(IF(Planner!J46="",1,0),(IF(Planner!K47="",1,0)),(IF(Planner!J48="",1,0)),(IF(Planner!I47="",1,0))))&gt;2,"E",(IF(Planner!J46="","T","")&amp;(IF(Planner!J48="","B",""))&amp;(IF(Planner!I47="","L",""))&amp;(IF(Planner!K47="","R","")))))))))</f>
        <v/>
      </c>
      <c r="BU54" s="94" t="str">
        <f>IF(Planner!K47="","",IF(AND(Planner!K46="",Planner!K48="",Planner!J47="",Planner!L47=""),"S",IF(AND(Planner!K46&lt;&gt;"",Planner!L47&lt;&gt;"",Planner!K48&lt;&gt;"",Planner!J47&lt;&gt;""),"M",IF(AND(Planner!K46&lt;&gt;"",Planner!K48&lt;&gt;"",Planner!J47="",Planner!L47=""),"CL",IF(AND(Planner!J47&lt;&gt;"",Planner!L47&lt;&gt;"",Planner!K46="",Planner!K48=""),"RW",IF((SUM(IF(Planner!K46="",1,0),(IF(Planner!L47="",1,0)),(IF(Planner!K48="",1,0)),(IF(Planner!J47="",1,0))))&gt;2,"E",(IF(Planner!K46="","T","")&amp;(IF(Planner!K48="","B",""))&amp;(IF(Planner!J47="","L",""))&amp;(IF(Planner!L47="","R","")))))))))</f>
        <v/>
      </c>
      <c r="BV54" s="94" t="str">
        <f>IF(Planner!L47="","",IF(AND(Planner!L46="",Planner!L48="",Planner!K47="",Planner!M47=""),"S",IF(AND(Planner!L46&lt;&gt;"",Planner!M47&lt;&gt;"",Planner!L48&lt;&gt;"",Planner!K47&lt;&gt;""),"M",IF(AND(Planner!L46&lt;&gt;"",Planner!L48&lt;&gt;"",Planner!K47="",Planner!M47=""),"CL",IF(AND(Planner!K47&lt;&gt;"",Planner!M47&lt;&gt;"",Planner!L46="",Planner!L48=""),"RW",IF((SUM(IF(Planner!L46="",1,0),(IF(Planner!M47="",1,0)),(IF(Planner!L48="",1,0)),(IF(Planner!K47="",1,0))))&gt;2,"E",(IF(Planner!L46="","T","")&amp;(IF(Planner!L48="","B",""))&amp;(IF(Planner!K47="","L",""))&amp;(IF(Planner!M47="","R","")))))))))</f>
        <v/>
      </c>
      <c r="BW54" s="94" t="str">
        <f>IF(Planner!M47="","",IF(AND(Planner!M46="",Planner!M48="",Planner!L47="",Planner!N47=""),"S",IF(AND(Planner!M46&lt;&gt;"",Planner!N47&lt;&gt;"",Planner!M48&lt;&gt;"",Planner!L47&lt;&gt;""),"M",IF(AND(Planner!M46&lt;&gt;"",Planner!M48&lt;&gt;"",Planner!L47="",Planner!N47=""),"CL",IF(AND(Planner!L47&lt;&gt;"",Planner!N47&lt;&gt;"",Planner!M46="",Planner!M48=""),"RW",IF((SUM(IF(Planner!M46="",1,0),(IF(Planner!N47="",1,0)),(IF(Planner!M48="",1,0)),(IF(Planner!L47="",1,0))))&gt;2,"E",(IF(Planner!M46="","T","")&amp;(IF(Planner!M48="","B",""))&amp;(IF(Planner!L47="","L",""))&amp;(IF(Planner!N47="","R","")))))))))</f>
        <v/>
      </c>
      <c r="BX54" s="94" t="str">
        <f>IF(Planner!N47="","",IF(AND(Planner!N46="",Planner!N48="",Planner!M47="",Planner!O47=""),"S",IF(AND(Planner!N46&lt;&gt;"",Planner!O47&lt;&gt;"",Planner!N48&lt;&gt;"",Planner!M47&lt;&gt;""),"M",IF(AND(Planner!N46&lt;&gt;"",Planner!N48&lt;&gt;"",Planner!M47="",Planner!O47=""),"CL",IF(AND(Planner!M47&lt;&gt;"",Planner!O47&lt;&gt;"",Planner!N46="",Planner!N48=""),"RW",IF((SUM(IF(Planner!N46="",1,0),(IF(Planner!O47="",1,0)),(IF(Planner!N48="",1,0)),(IF(Planner!M47="",1,0))))&gt;2,"E",(IF(Planner!N46="","T","")&amp;(IF(Planner!N48="","B",""))&amp;(IF(Planner!M47="","L",""))&amp;(IF(Planner!O47="","R","")))))))))</f>
        <v/>
      </c>
      <c r="BY54" s="94" t="str">
        <f>IF(Planner!O47="","",IF(AND(Planner!O46="",Planner!O48="",Planner!N47="",Planner!P47=""),"S",IF(AND(Planner!O46&lt;&gt;"",Planner!P47&lt;&gt;"",Planner!O48&lt;&gt;"",Planner!N47&lt;&gt;""),"M",IF(AND(Planner!O46&lt;&gt;"",Planner!O48&lt;&gt;"",Planner!N47="",Planner!P47=""),"CL",IF(AND(Planner!N47&lt;&gt;"",Planner!P47&lt;&gt;"",Planner!O46="",Planner!O48=""),"RW",IF((SUM(IF(Planner!O46="",1,0),(IF(Planner!P47="",1,0)),(IF(Planner!O48="",1,0)),(IF(Planner!N47="",1,0))))&gt;2,"E",(IF(Planner!O46="","T","")&amp;(IF(Planner!O48="","B",""))&amp;(IF(Planner!N47="","L",""))&amp;(IF(Planner!P47="","R","")))))))))</f>
        <v/>
      </c>
      <c r="BZ54" s="94" t="str">
        <f>IF(Planner!P47="","",IF(AND(Planner!P46="",Planner!P48="",Planner!O47="",Planner!Q47=""),"S",IF(AND(Planner!P46&lt;&gt;"",Planner!Q47&lt;&gt;"",Planner!P48&lt;&gt;"",Planner!O47&lt;&gt;""),"M",IF(AND(Planner!P46&lt;&gt;"",Planner!P48&lt;&gt;"",Planner!O47="",Planner!Q47=""),"CL",IF(AND(Planner!O47&lt;&gt;"",Planner!Q47&lt;&gt;"",Planner!P46="",Planner!P48=""),"RW",IF((SUM(IF(Planner!P46="",1,0),(IF(Planner!Q47="",1,0)),(IF(Planner!P48="",1,0)),(IF(Planner!O47="",1,0))))&gt;2,"E",(IF(Planner!P46="","T","")&amp;(IF(Planner!P48="","B",""))&amp;(IF(Planner!O47="","L",""))&amp;(IF(Planner!Q47="","R","")))))))))</f>
        <v/>
      </c>
      <c r="CA54" s="94" t="str">
        <f>IF(Planner!Q47="","",IF(AND(Planner!Q46="",Planner!Q48="",Planner!P47="",Planner!R47=""),"S",IF(AND(Planner!Q46&lt;&gt;"",Planner!R47&lt;&gt;"",Planner!Q48&lt;&gt;"",Planner!P47&lt;&gt;""),"M",IF(AND(Planner!Q46&lt;&gt;"",Planner!Q48&lt;&gt;"",Planner!P47="",Planner!R47=""),"CL",IF(AND(Planner!P47&lt;&gt;"",Planner!R47&lt;&gt;"",Planner!Q46="",Planner!Q48=""),"RW",IF((SUM(IF(Planner!Q46="",1,0),(IF(Planner!R47="",1,0)),(IF(Planner!Q48="",1,0)),(IF(Planner!P47="",1,0))))&gt;2,"E",(IF(Planner!Q46="","T","")&amp;(IF(Planner!Q48="","B",""))&amp;(IF(Planner!P47="","L",""))&amp;(IF(Planner!R47="","R","")))))))))</f>
        <v/>
      </c>
      <c r="CB54" s="94" t="str">
        <f>IF(Planner!R47="","",IF(AND(Planner!R46="",Planner!R48="",Planner!Q47="",Planner!S47=""),"S",IF(AND(Planner!R46&lt;&gt;"",Planner!S47&lt;&gt;"",Planner!R48&lt;&gt;"",Planner!Q47&lt;&gt;""),"M",IF(AND(Planner!R46&lt;&gt;"",Planner!R48&lt;&gt;"",Planner!Q47="",Planner!S47=""),"CL",IF(AND(Planner!Q47&lt;&gt;"",Planner!S47&lt;&gt;"",Planner!R46="",Planner!R48=""),"RW",IF((SUM(IF(Planner!R46="",1,0),(IF(Planner!S47="",1,0)),(IF(Planner!R48="",1,0)),(IF(Planner!Q47="",1,0))))&gt;2,"E",(IF(Planner!R46="","T","")&amp;(IF(Planner!R48="","B",""))&amp;(IF(Planner!Q47="","L",""))&amp;(IF(Planner!S47="","R","")))))))))</f>
        <v/>
      </c>
      <c r="CC54" s="94" t="str">
        <f>IF(Planner!S47="","",IF(AND(Planner!S46="",Planner!S48="",Planner!R47="",Planner!T47=""),"S",IF(AND(Planner!S46&lt;&gt;"",Planner!T47&lt;&gt;"",Planner!S48&lt;&gt;"",Planner!R47&lt;&gt;""),"M",IF(AND(Planner!S46&lt;&gt;"",Planner!S48&lt;&gt;"",Planner!R47="",Planner!T47=""),"CL",IF(AND(Planner!R47&lt;&gt;"",Planner!T47&lt;&gt;"",Planner!S46="",Planner!S48=""),"RW",IF((SUM(IF(Planner!S46="",1,0),(IF(Planner!T47="",1,0)),(IF(Planner!S48="",1,0)),(IF(Planner!R47="",1,0))))&gt;2,"E",(IF(Planner!S46="","T","")&amp;(IF(Planner!S48="","B",""))&amp;(IF(Planner!R47="","L",""))&amp;(IF(Planner!T47="","R","")))))))))</f>
        <v/>
      </c>
      <c r="CD54" s="94" t="str">
        <f>IF(Planner!T47="","",IF(AND(Planner!T46="",Planner!T48="",Planner!S47="",Planner!U47=""),"S",IF(AND(Planner!T46&lt;&gt;"",Planner!U47&lt;&gt;"",Planner!T48&lt;&gt;"",Planner!S47&lt;&gt;""),"M",IF(AND(Planner!T46&lt;&gt;"",Planner!T48&lt;&gt;"",Planner!S47="",Planner!U47=""),"CL",IF(AND(Planner!S47&lt;&gt;"",Planner!U47&lt;&gt;"",Planner!T46="",Planner!T48=""),"RW",IF((SUM(IF(Planner!T46="",1,0),(IF(Planner!U47="",1,0)),(IF(Planner!T48="",1,0)),(IF(Planner!S47="",1,0))))&gt;2,"E",(IF(Planner!T46="","T","")&amp;(IF(Planner!T48="","B",""))&amp;(IF(Planner!S47="","L",""))&amp;(IF(Planner!U47="","R","")))))))))</f>
        <v/>
      </c>
      <c r="CE54" s="94" t="str">
        <f>IF(Planner!U47="","",IF(AND(Planner!U46="",Planner!U48="",Planner!T47="",Planner!V47=""),"S",IF(AND(Planner!U46&lt;&gt;"",Planner!V47&lt;&gt;"",Planner!U48&lt;&gt;"",Planner!T47&lt;&gt;""),"M",IF(AND(Planner!U46&lt;&gt;"",Planner!U48&lt;&gt;"",Planner!T47="",Planner!V47=""),"CL",IF(AND(Planner!T47&lt;&gt;"",Planner!V47&lt;&gt;"",Planner!U46="",Planner!U48=""),"RW",IF((SUM(IF(Planner!U46="",1,0),(IF(Planner!V47="",1,0)),(IF(Planner!U48="",1,0)),(IF(Planner!T47="",1,0))))&gt;2,"E",(IF(Planner!U46="","T","")&amp;(IF(Planner!U48="","B",""))&amp;(IF(Planner!T47="","L",""))&amp;(IF(Planner!V47="","R","")))))))))</f>
        <v/>
      </c>
      <c r="CF54" s="94" t="str">
        <f>IF(Planner!V47="","",IF(AND(Planner!V46="",Planner!V48="",Planner!U47="",Planner!W47=""),"S",IF(AND(Planner!V46&lt;&gt;"",Planner!W47&lt;&gt;"",Planner!V48&lt;&gt;"",Planner!U47&lt;&gt;""),"M",IF(AND(Planner!V46&lt;&gt;"",Planner!V48&lt;&gt;"",Planner!U47="",Planner!W47=""),"CL",IF(AND(Planner!U47&lt;&gt;"",Planner!W47&lt;&gt;"",Planner!V46="",Planner!V48=""),"RW",IF((SUM(IF(Planner!V46="",1,0),(IF(Planner!W47="",1,0)),(IF(Planner!V48="",1,0)),(IF(Planner!U47="",1,0))))&gt;2,"E",(IF(Planner!V46="","T","")&amp;(IF(Planner!V48="","B",""))&amp;(IF(Planner!U47="","L",""))&amp;(IF(Planner!W47="","R","")))))))))</f>
        <v/>
      </c>
      <c r="CG54" s="94" t="str">
        <f>IF(Planner!W47="","",IF(AND(Planner!W46="",Planner!W48="",Planner!V47="",Planner!X47=""),"S",IF(AND(Planner!W46&lt;&gt;"",Planner!X47&lt;&gt;"",Planner!W48&lt;&gt;"",Planner!V47&lt;&gt;""),"M",IF(AND(Planner!W46&lt;&gt;"",Planner!W48&lt;&gt;"",Planner!V47="",Planner!X47=""),"CL",IF(AND(Planner!V47&lt;&gt;"",Planner!X47&lt;&gt;"",Planner!W46="",Planner!W48=""),"RW",IF((SUM(IF(Planner!W46="",1,0),(IF(Planner!X47="",1,0)),(IF(Planner!W48="",1,0)),(IF(Planner!V47="",1,0))))&gt;2,"E",(IF(Planner!W46="","T","")&amp;(IF(Planner!W48="","B",""))&amp;(IF(Planner!V47="","L",""))&amp;(IF(Planner!X47="","R","")))))))))</f>
        <v/>
      </c>
      <c r="CH54" s="94" t="str">
        <f>IF(Planner!X47="","",IF(AND(Planner!X46="",Planner!X48="",Planner!W47="",Planner!Y47=""),"S",IF(AND(Planner!X46&lt;&gt;"",Planner!Y47&lt;&gt;"",Planner!X48&lt;&gt;"",Planner!W47&lt;&gt;""),"M",IF(AND(Planner!X46&lt;&gt;"",Planner!X48&lt;&gt;"",Planner!W47="",Planner!Y47=""),"CL",IF(AND(Planner!W47&lt;&gt;"",Planner!Y47&lt;&gt;"",Planner!X46="",Planner!X48=""),"RW",IF((SUM(IF(Planner!X46="",1,0),(IF(Planner!Y47="",1,0)),(IF(Planner!X48="",1,0)),(IF(Planner!W47="",1,0))))&gt;2,"E",(IF(Planner!X46="","T","")&amp;(IF(Planner!X48="","B",""))&amp;(IF(Planner!W47="","L",""))&amp;(IF(Planner!Y47="","R","")))))))))</f>
        <v/>
      </c>
      <c r="CI54" s="94" t="str">
        <f>IF(Planner!Y47="","",IF(AND(Planner!Y46="",Planner!Y48="",Planner!X47="",Planner!Z47=""),"S",IF(AND(Planner!Y46&lt;&gt;"",Planner!Z47&lt;&gt;"",Planner!Y48&lt;&gt;"",Planner!X47&lt;&gt;""),"M",IF(AND(Planner!Y46&lt;&gt;"",Planner!Y48&lt;&gt;"",Planner!X47="",Planner!Z47=""),"CL",IF(AND(Planner!X47&lt;&gt;"",Planner!Z47&lt;&gt;"",Planner!Y46="",Planner!Y48=""),"RW",IF((SUM(IF(Planner!Y46="",1,0),(IF(Planner!Z47="",1,0)),(IF(Planner!Y48="",1,0)),(IF(Planner!X47="",1,0))))&gt;2,"E",(IF(Planner!Y46="","T","")&amp;(IF(Planner!Y48="","B",""))&amp;(IF(Planner!X47="","L",""))&amp;(IF(Planner!Z47="","R","")))))))))</f>
        <v/>
      </c>
      <c r="CJ54" s="94" t="str">
        <f>IF(Planner!Z47="","",IF(AND(Planner!Z46="",Planner!Z48="",Planner!Y47="",Planner!AA47=""),"S",IF(AND(Planner!Z46&lt;&gt;"",Planner!AA47&lt;&gt;"",Planner!Z48&lt;&gt;"",Planner!Y47&lt;&gt;""),"M",IF(AND(Planner!Z46&lt;&gt;"",Planner!Z48&lt;&gt;"",Planner!Y47="",Planner!AA47=""),"CL",IF(AND(Planner!Y47&lt;&gt;"",Planner!AA47&lt;&gt;"",Planner!Z46="",Planner!Z48=""),"RW",IF((SUM(IF(Planner!Z46="",1,0),(IF(Planner!AA47="",1,0)),(IF(Planner!Z48="",1,0)),(IF(Planner!Y47="",1,0))))&gt;2,"E",(IF(Planner!Z46="","T","")&amp;(IF(Planner!Z48="","B",""))&amp;(IF(Planner!Y47="","L",""))&amp;(IF(Planner!AA47="","R","")))))))))</f>
        <v/>
      </c>
      <c r="CK54" s="94" t="str">
        <f>IF(Planner!AA47="","",IF(AND(Planner!AA46="",Planner!AA48="",Planner!Z47="",Planner!AB47=""),"S",IF(AND(Planner!AA46&lt;&gt;"",Planner!AB47&lt;&gt;"",Planner!AA48&lt;&gt;"",Planner!Z47&lt;&gt;""),"M",IF(AND(Planner!AA46&lt;&gt;"",Planner!AA48&lt;&gt;"",Planner!Z47="",Planner!AB47=""),"CL",IF(AND(Planner!Z47&lt;&gt;"",Planner!AB47&lt;&gt;"",Planner!AA46="",Planner!AA48=""),"RW",IF((SUM(IF(Planner!AA46="",1,0),(IF(Planner!AB47="",1,0)),(IF(Planner!AA48="",1,0)),(IF(Planner!Z47="",1,0))))&gt;2,"E",(IF(Planner!AA46="","T","")&amp;(IF(Planner!AA48="","B",""))&amp;(IF(Planner!Z47="","L",""))&amp;(IF(Planner!AB47="","R","")))))))))</f>
        <v/>
      </c>
      <c r="CL54" s="94" t="str">
        <f>IF(Planner!AB47="","",IF(AND(Planner!AB46="",Planner!AB48="",Planner!AA47="",Planner!AC47=""),"S",IF(AND(Planner!AB46&lt;&gt;"",Planner!AC47&lt;&gt;"",Planner!AB48&lt;&gt;"",Planner!AA47&lt;&gt;""),"M",IF(AND(Planner!AB46&lt;&gt;"",Planner!AB48&lt;&gt;"",Planner!AA47="",Planner!AC47=""),"CL",IF(AND(Planner!AA47&lt;&gt;"",Planner!AC47&lt;&gt;"",Planner!AB46="",Planner!AB48=""),"RW",IF((SUM(IF(Planner!AB46="",1,0),(IF(Planner!AC47="",1,0)),(IF(Planner!AB48="",1,0)),(IF(Planner!AA47="",1,0))))&gt;2,"E",(IF(Planner!AB46="","T","")&amp;(IF(Planner!AB48="","B",""))&amp;(IF(Planner!AA47="","L",""))&amp;(IF(Planner!AC47="","R","")))))))))</f>
        <v/>
      </c>
      <c r="CM54" s="94" t="str">
        <f>IF(Planner!AC47="","",IF(AND(Planner!AC46="",Planner!AC48="",Planner!AB47="",Planner!AD47=""),"S",IF(AND(Planner!AC46&lt;&gt;"",Planner!AD47&lt;&gt;"",Planner!AC48&lt;&gt;"",Planner!AB47&lt;&gt;""),"M",IF(AND(Planner!AC46&lt;&gt;"",Planner!AC48&lt;&gt;"",Planner!AB47="",Planner!AD47=""),"CL",IF(AND(Planner!AB47&lt;&gt;"",Planner!AD47&lt;&gt;"",Planner!AC46="",Planner!AC48=""),"RW",IF((SUM(IF(Planner!AC46="",1,0),(IF(Planner!AD47="",1,0)),(IF(Planner!AC48="",1,0)),(IF(Planner!AB47="",1,0))))&gt;2,"E",(IF(Planner!AC46="","T","")&amp;(IF(Planner!AC48="","B",""))&amp;(IF(Planner!AB47="","L",""))&amp;(IF(Planner!AD47="","R","")))))))))</f>
        <v/>
      </c>
      <c r="CN54" s="94" t="str">
        <f>IF(Planner!AD47="","",IF(AND(Planner!AD46="",Planner!AD48="",Planner!AC47="",Planner!AE47=""),"S",IF(AND(Planner!AD46&lt;&gt;"",Planner!AE47&lt;&gt;"",Planner!AD48&lt;&gt;"",Planner!AC47&lt;&gt;""),"M",IF(AND(Planner!AD46&lt;&gt;"",Planner!AD48&lt;&gt;"",Planner!AC47="",Planner!AE47=""),"CL",IF(AND(Planner!AC47&lt;&gt;"",Planner!AE47&lt;&gt;"",Planner!AD46="",Planner!AD48=""),"RW",IF((SUM(IF(Planner!AD46="",1,0),(IF(Planner!AE47="",1,0)),(IF(Planner!AD48="",1,0)),(IF(Planner!AC47="",1,0))))&gt;2,"E",(IF(Planner!AD46="","T","")&amp;(IF(Planner!AD48="","B",""))&amp;(IF(Planner!AC47="","L",""))&amp;(IF(Planner!AE47="","R","")))))))))</f>
        <v/>
      </c>
      <c r="CO54" s="94" t="str">
        <f>IF(Planner!AE47="","",IF(AND(Planner!AE46="",Planner!AE48="",Planner!AD47="",Planner!AF47=""),"S",IF(AND(Planner!AE46&lt;&gt;"",Planner!AF47&lt;&gt;"",Planner!AE48&lt;&gt;"",Planner!AD47&lt;&gt;""),"M",IF(AND(Planner!AE46&lt;&gt;"",Planner!AE48&lt;&gt;"",Planner!AD47="",Planner!AF47=""),"CL",IF(AND(Planner!AD47&lt;&gt;"",Planner!AF47&lt;&gt;"",Planner!AE46="",Planner!AE48=""),"RW",IF((SUM(IF(Planner!AE46="",1,0),(IF(Planner!AF47="",1,0)),(IF(Planner!AE48="",1,0)),(IF(Planner!AD47="",1,0))))&gt;2,"E",(IF(Planner!AE46="","T","")&amp;(IF(Planner!AE48="","B",""))&amp;(IF(Planner!AD47="","L",""))&amp;(IF(Planner!AF47="","R","")))))))))</f>
        <v/>
      </c>
      <c r="CP54" s="94" t="str">
        <f>IF(Planner!AF47="","",IF(AND(Planner!AF46="",Planner!AF48="",Planner!AE47="",Planner!AG47=""),"S",IF(AND(Planner!AF46&lt;&gt;"",Planner!AG47&lt;&gt;"",Planner!AF48&lt;&gt;"",Planner!AE47&lt;&gt;""),"M",IF(AND(Planner!AF46&lt;&gt;"",Planner!AF48&lt;&gt;"",Planner!AE47="",Planner!AG47=""),"CL",IF(AND(Planner!AE47&lt;&gt;"",Planner!AG47&lt;&gt;"",Planner!AF46="",Planner!AF48=""),"RW",IF((SUM(IF(Planner!AF46="",1,0),(IF(Planner!AG47="",1,0)),(IF(Planner!AF48="",1,0)),(IF(Planner!AE47="",1,0))))&gt;2,"E",(IF(Planner!AF46="","T","")&amp;(IF(Planner!AF48="","B",""))&amp;(IF(Planner!AE47="","L",""))&amp;(IF(Planner!AG47="","R","")))))))))</f>
        <v/>
      </c>
      <c r="CQ54" s="94" t="str">
        <f>IF(Planner!AG47="","",IF(AND(Planner!AG46="",Planner!AG48="",Planner!AF47="",Planner!AH47=""),"S",IF(AND(Planner!AG46&lt;&gt;"",Planner!AH47&lt;&gt;"",Planner!AG48&lt;&gt;"",Planner!AF47&lt;&gt;""),"M",IF(AND(Planner!AG46&lt;&gt;"",Planner!AG48&lt;&gt;"",Planner!AF47="",Planner!AH47=""),"CL",IF(AND(Planner!AF47&lt;&gt;"",Planner!AH47&lt;&gt;"",Planner!AG46="",Planner!AG48=""),"RW",IF((SUM(IF(Planner!AG46="",1,0),(IF(Planner!AH47="",1,0)),(IF(Planner!AG48="",1,0)),(IF(Planner!AF47="",1,0))))&gt;2,"E",(IF(Planner!AG46="","T","")&amp;(IF(Planner!AG48="","B",""))&amp;(IF(Planner!AF47="","L",""))&amp;(IF(Planner!AH47="","R","")))))))))</f>
        <v/>
      </c>
      <c r="CR54" s="94" t="str">
        <f>IF(Planner!AH47="","",IF(AND(Planner!AH46="",Planner!AH48="",Planner!AG47="",Planner!AI47=""),"S",IF(AND(Planner!AH46&lt;&gt;"",Planner!AI47&lt;&gt;"",Planner!AH48&lt;&gt;"",Planner!AG47&lt;&gt;""),"M",IF(AND(Planner!AH46&lt;&gt;"",Planner!AH48&lt;&gt;"",Planner!AG47="",Planner!AI47=""),"CL",IF(AND(Planner!AG47&lt;&gt;"",Planner!AI47&lt;&gt;"",Planner!AH46="",Planner!AH48=""),"RW",IF((SUM(IF(Planner!AH46="",1,0),(IF(Planner!AI47="",1,0)),(IF(Planner!AH48="",1,0)),(IF(Planner!AG47="",1,0))))&gt;2,"E",(IF(Planner!AH46="","T","")&amp;(IF(Planner!AH48="","B",""))&amp;(IF(Planner!AG47="","L",""))&amp;(IF(Planner!AI47="","R","")))))))))</f>
        <v/>
      </c>
      <c r="CS54" s="94" t="str">
        <f>IF(Planner!AI47="","",IF(AND(Planner!AI46="",Planner!AI48="",Planner!AH47="",Planner!AJ47=""),"S",IF(AND(Planner!AI46&lt;&gt;"",Planner!AJ47&lt;&gt;"",Planner!AI48&lt;&gt;"",Planner!AH47&lt;&gt;""),"M",IF(AND(Planner!AI46&lt;&gt;"",Planner!AI48&lt;&gt;"",Planner!AH47="",Planner!AJ47=""),"CL",IF(AND(Planner!AH47&lt;&gt;"",Planner!AJ47&lt;&gt;"",Planner!AI46="",Planner!AI48=""),"RW",IF((SUM(IF(Planner!AI46="",1,0),(IF(Planner!AJ47="",1,0)),(IF(Planner!AI48="",1,0)),(IF(Planner!AH47="",1,0))))&gt;2,"E",(IF(Planner!AI46="","T","")&amp;(IF(Planner!AI48="","B",""))&amp;(IF(Planner!AH47="","L",""))&amp;(IF(Planner!AJ47="","R","")))))))))</f>
        <v/>
      </c>
      <c r="CT54" s="94" t="str">
        <f>IF(Planner!AJ47="","",IF(AND(Planner!AJ46="",Planner!AJ48="",Planner!AI47="",Planner!AK47=""),"S",IF(AND(Planner!AJ46&lt;&gt;"",Planner!AK47&lt;&gt;"",Planner!AJ48&lt;&gt;"",Planner!AI47&lt;&gt;""),"M",IF(AND(Planner!AJ46&lt;&gt;"",Planner!AJ48&lt;&gt;"",Planner!AI47="",Planner!AK47=""),"CL",IF(AND(Planner!AI47&lt;&gt;"",Planner!AK47&lt;&gt;"",Planner!AJ46="",Planner!AJ48=""),"RW",IF((SUM(IF(Planner!AJ46="",1,0),(IF(Planner!AK47="",1,0)),(IF(Planner!AJ48="",1,0)),(IF(Planner!AI47="",1,0))))&gt;2,"E",(IF(Planner!AJ46="","T","")&amp;(IF(Planner!AJ48="","B",""))&amp;(IF(Planner!AI47="","L",""))&amp;(IF(Planner!AK47="","R","")))))))))</f>
        <v/>
      </c>
      <c r="CU54" s="94" t="str">
        <f>IF(Planner!AK47="","",IF(AND(Planner!AK46="",Planner!AK48="",Planner!AJ47="",Planner!AL47=""),"S",IF(AND(Planner!AK46&lt;&gt;"",Planner!AL47&lt;&gt;"",Planner!AK48&lt;&gt;"",Planner!AJ47&lt;&gt;""),"M",IF(AND(Planner!AK46&lt;&gt;"",Planner!AK48&lt;&gt;"",Planner!AJ47="",Planner!AL47=""),"CL",IF(AND(Planner!AJ47&lt;&gt;"",Planner!AL47&lt;&gt;"",Planner!AK46="",Planner!AK48=""),"RW",IF((SUM(IF(Planner!AK46="",1,0),(IF(Planner!AL47="",1,0)),(IF(Planner!AK48="",1,0)),(IF(Planner!AJ47="",1,0))))&gt;2,"E",(IF(Planner!AK46="","T","")&amp;(IF(Planner!AK48="","B",""))&amp;(IF(Planner!AJ47="","L",""))&amp;(IF(Planner!AL47="","R","")))))))))</f>
        <v/>
      </c>
      <c r="CV54" s="94" t="str">
        <f>IF(Planner!AL47="","",IF(AND(Planner!AL46="",Planner!AL48="",Planner!AK47="",Planner!AM47=""),"S",IF(AND(Planner!AL46&lt;&gt;"",Planner!AM47&lt;&gt;"",Planner!AL48&lt;&gt;"",Planner!AK47&lt;&gt;""),"M",IF(AND(Planner!AL46&lt;&gt;"",Planner!AL48&lt;&gt;"",Planner!AK47="",Planner!AM47=""),"CL",IF(AND(Planner!AK47&lt;&gt;"",Planner!AM47&lt;&gt;"",Planner!AL46="",Planner!AL48=""),"RW",IF((SUM(IF(Planner!AL46="",1,0),(IF(Planner!AM47="",1,0)),(IF(Planner!AL48="",1,0)),(IF(Planner!AK47="",1,0))))&gt;2,"E",(IF(Planner!AL46="","T","")&amp;(IF(Planner!AL48="","B",""))&amp;(IF(Planner!AK47="","L",""))&amp;(IF(Planner!AM47="","R","")))))))))</f>
        <v/>
      </c>
      <c r="CW54" s="94" t="str">
        <f>IF(Planner!AM47="","",IF(AND(Planner!AM46="",Planner!AM48="",Planner!AL47="",Planner!AN47=""),"S",IF(AND(Planner!AM46&lt;&gt;"",Planner!AN47&lt;&gt;"",Planner!AM48&lt;&gt;"",Planner!AL47&lt;&gt;""),"M",IF(AND(Planner!AM46&lt;&gt;"",Planner!AM48&lt;&gt;"",Planner!AL47="",Planner!AN47=""),"CL",IF(AND(Planner!AL47&lt;&gt;"",Planner!AN47&lt;&gt;"",Planner!AM46="",Planner!AM48=""),"RW",IF((SUM(IF(Planner!AM46="",1,0),(IF(Planner!AN47="",1,0)),(IF(Planner!AM48="",1,0)),(IF(Planner!AL47="",1,0))))&gt;2,"E",(IF(Planner!AM46="","T","")&amp;(IF(Planner!AM48="","B",""))&amp;(IF(Planner!AL47="","L",""))&amp;(IF(Planner!AN47="","R","")))))))))</f>
        <v/>
      </c>
      <c r="CX54" s="94" t="str">
        <f>IF(Planner!AN47="","",IF(AND(Planner!AN46="",Planner!AN48="",Planner!AM47="",Planner!AO47=""),"S",IF(AND(Planner!AN46&lt;&gt;"",Planner!AO47&lt;&gt;"",Planner!AN48&lt;&gt;"",Planner!AM47&lt;&gt;""),"M",IF(AND(Planner!AN46&lt;&gt;"",Planner!AN48&lt;&gt;"",Planner!AM47="",Planner!AO47=""),"CL",IF(AND(Planner!AM47&lt;&gt;"",Planner!AO47&lt;&gt;"",Planner!AN46="",Planner!AN48=""),"RW",IF((SUM(IF(Planner!AN46="",1,0),(IF(Planner!AO47="",1,0)),(IF(Planner!AN48="",1,0)),(IF(Planner!AM47="",1,0))))&gt;2,"E",(IF(Planner!AN46="","T","")&amp;(IF(Planner!AN48="","B",""))&amp;(IF(Planner!AM47="","L",""))&amp;(IF(Planner!AO47="","R","")))))))))</f>
        <v/>
      </c>
      <c r="CY54" s="94" t="str">
        <f>IF(Planner!AO47="","",IF(AND(Planner!AO46="",Planner!AO48="",Planner!AN47="",Planner!AP47=""),"S",IF(AND(Planner!AO46&lt;&gt;"",Planner!AP47&lt;&gt;"",Planner!AO48&lt;&gt;"",Planner!AN47&lt;&gt;""),"M",IF(AND(Planner!AO46&lt;&gt;"",Planner!AO48&lt;&gt;"",Planner!AN47="",Planner!AP47=""),"CL",IF(AND(Planner!AN47&lt;&gt;"",Planner!AP47&lt;&gt;"",Planner!AO46="",Planner!AO48=""),"RW",IF((SUM(IF(Planner!AO46="",1,0),(IF(Planner!AP47="",1,0)),(IF(Planner!AO48="",1,0)),(IF(Planner!AN47="",1,0))))&gt;2,"E",(IF(Planner!AO46="","T","")&amp;(IF(Planner!AO48="","B",""))&amp;(IF(Planner!AN47="","L",""))&amp;(IF(Planner!AP47="","R","")))))))))</f>
        <v/>
      </c>
      <c r="CZ54" s="94" t="str">
        <f>IF(Planner!AP47="","",IF(AND(Planner!AP46="",Planner!AP48="",Planner!AO47="",Planner!AQ47=""),"S",IF(AND(Planner!AP46&lt;&gt;"",Planner!AQ47&lt;&gt;"",Planner!AP48&lt;&gt;"",Planner!AO47&lt;&gt;""),"M",IF(AND(Planner!AP46&lt;&gt;"",Planner!AP48&lt;&gt;"",Planner!AO47="",Planner!AQ47=""),"CL",IF(AND(Planner!AO47&lt;&gt;"",Planner!AQ47&lt;&gt;"",Planner!AP46="",Planner!AP48=""),"RW",IF((SUM(IF(Planner!AP46="",1,0),(IF(Planner!AQ47="",1,0)),(IF(Planner!AP48="",1,0)),(IF(Planner!AO47="",1,0))))&gt;2,"E",(IF(Planner!AP46="","T","")&amp;(IF(Planner!AP48="","B",""))&amp;(IF(Planner!AO47="","L",""))&amp;(IF(Planner!AQ47="","R","")))))))))</f>
        <v/>
      </c>
      <c r="DA54" s="94" t="str">
        <f>IF(Planner!AQ47="","",IF(AND(Planner!AQ46="",Planner!AQ48="",Planner!AP47="",Planner!AR47=""),"S",IF(AND(Planner!AQ46&lt;&gt;"",Planner!AR47&lt;&gt;"",Planner!AQ48&lt;&gt;"",Planner!AP47&lt;&gt;""),"M",IF(AND(Planner!AQ46&lt;&gt;"",Planner!AQ48&lt;&gt;"",Planner!AP47="",Planner!AR47=""),"CL",IF(AND(Planner!AP47&lt;&gt;"",Planner!AR47&lt;&gt;"",Planner!AQ46="",Planner!AQ48=""),"RW",IF((SUM(IF(Planner!AQ46="",1,0),(IF(Planner!AR47="",1,0)),(IF(Planner!AQ48="",1,0)),(IF(Planner!AP47="",1,0))))&gt;2,"E",(IF(Planner!AQ46="","T","")&amp;(IF(Planner!AQ48="","B",""))&amp;(IF(Planner!AP47="","L",""))&amp;(IF(Planner!AR47="","R","")))))))))</f>
        <v/>
      </c>
      <c r="DB54" s="94" t="str">
        <f>IF(Planner!AR47="","",IF(AND(Planner!AR46="",Planner!AR48="",Planner!AQ47="",Planner!AS47=""),"S",IF(AND(Planner!AR46&lt;&gt;"",Planner!AS47&lt;&gt;"",Planner!AR48&lt;&gt;"",Planner!AQ47&lt;&gt;""),"M",IF(AND(Planner!AR46&lt;&gt;"",Planner!AR48&lt;&gt;"",Planner!AQ47="",Planner!AS47=""),"CL",IF(AND(Planner!AQ47&lt;&gt;"",Planner!AS47&lt;&gt;"",Planner!AR46="",Planner!AR48=""),"RW",IF((SUM(IF(Planner!AR46="",1,0),(IF(Planner!AS47="",1,0)),(IF(Planner!AR48="",1,0)),(IF(Planner!AQ47="",1,0))))&gt;2,"E",(IF(Planner!AR46="","T","")&amp;(IF(Planner!AR48="","B",""))&amp;(IF(Planner!AQ47="","L",""))&amp;(IF(Planner!AS47="","R","")))))))))</f>
        <v/>
      </c>
      <c r="DC54" s="94" t="str">
        <f>IF(Planner!AS47="","",IF(AND(Planner!AS46="",Planner!AS48="",Planner!AR47="",Planner!AT47=""),"S",IF(AND(Planner!AS46&lt;&gt;"",Planner!AT47&lt;&gt;"",Planner!AS48&lt;&gt;"",Planner!AR47&lt;&gt;""),"M",IF(AND(Planner!AS46&lt;&gt;"",Planner!AS48&lt;&gt;"",Planner!AR47="",Planner!AT47=""),"CL",IF(AND(Planner!AR47&lt;&gt;"",Planner!AT47&lt;&gt;"",Planner!AS46="",Planner!AS48=""),"RW",IF((SUM(IF(Planner!AS46="",1,0),(IF(Planner!AT47="",1,0)),(IF(Planner!AS48="",1,0)),(IF(Planner!AR47="",1,0))))&gt;2,"E",(IF(Planner!AS46="","T","")&amp;(IF(Planner!AS48="","B",""))&amp;(IF(Planner!AR47="","L",""))&amp;(IF(Planner!AT47="","R","")))))))))</f>
        <v/>
      </c>
      <c r="DD54" s="94" t="str">
        <f>IF(Planner!AT47="","",IF(AND(Planner!AT46="",Planner!AT48="",Planner!AS47="",Planner!AU47=""),"S",IF(AND(Planner!AT46&lt;&gt;"",Planner!AU47&lt;&gt;"",Planner!AT48&lt;&gt;"",Planner!AS47&lt;&gt;""),"M",IF(AND(Planner!AT46&lt;&gt;"",Planner!AT48&lt;&gt;"",Planner!AS47="",Planner!AU47=""),"CL",IF(AND(Planner!AS47&lt;&gt;"",Planner!AU47&lt;&gt;"",Planner!AT46="",Planner!AT48=""),"RW",IF((SUM(IF(Planner!AT46="",1,0),(IF(Planner!AU47="",1,0)),(IF(Planner!AT48="",1,0)),(IF(Planner!AS47="",1,0))))&gt;2,"E",(IF(Planner!AT46="","T","")&amp;(IF(Planner!AT48="","B",""))&amp;(IF(Planner!AS47="","L",""))&amp;(IF(Planner!AU47="","R","")))))))))</f>
        <v/>
      </c>
      <c r="DE54" s="94" t="str">
        <f>IF(Planner!AU47="","",IF(AND(Planner!AU46="",Planner!AU48="",Planner!AT47="",Planner!AV47=""),"S",IF(AND(Planner!AU46&lt;&gt;"",Planner!AV47&lt;&gt;"",Planner!AU48&lt;&gt;"",Planner!AT47&lt;&gt;""),"M",IF(AND(Planner!AU46&lt;&gt;"",Planner!AU48&lt;&gt;"",Planner!AT47="",Planner!AV47=""),"CL",IF(AND(Planner!AT47&lt;&gt;"",Planner!AV47&lt;&gt;"",Planner!AU46="",Planner!AU48=""),"RW",IF((SUM(IF(Planner!AU46="",1,0),(IF(Planner!AV47="",1,0)),(IF(Planner!AU48="",1,0)),(IF(Planner!AT47="",1,0))))&gt;2,"E",(IF(Planner!AU46="","T","")&amp;(IF(Planner!AU48="","B",""))&amp;(IF(Planner!AT47="","L",""))&amp;(IF(Planner!AV47="","R","")))))))))</f>
        <v/>
      </c>
      <c r="DF54" s="94" t="str">
        <f>IF(Planner!AV47="","",IF(AND(Planner!AV46="",Planner!AV48="",Planner!AU47="",Planner!AW47=""),"S",IF(AND(Planner!AV46&lt;&gt;"",Planner!AW47&lt;&gt;"",Planner!AV48&lt;&gt;"",Planner!AU47&lt;&gt;""),"M",IF(AND(Planner!AV46&lt;&gt;"",Planner!AV48&lt;&gt;"",Planner!AU47="",Planner!AW47=""),"CL",IF(AND(Planner!AU47&lt;&gt;"",Planner!AW47&lt;&gt;"",Planner!AV46="",Planner!AV48=""),"RW",IF((SUM(IF(Planner!AV46="",1,0),(IF(Planner!AW47="",1,0)),(IF(Planner!AV48="",1,0)),(IF(Planner!AU47="",1,0))))&gt;2,"E",(IF(Planner!AV46="","T","")&amp;(IF(Planner!AV48="","B",""))&amp;(IF(Planner!AU47="","L",""))&amp;(IF(Planner!AW47="","R","")))))))))</f>
        <v/>
      </c>
      <c r="DG54" s="94" t="str">
        <f>IF(Planner!AW47="","",IF(AND(Planner!AW46="",Planner!AW48="",Planner!AV47="",Planner!AX47=""),"S",IF(AND(Planner!AW46&lt;&gt;"",Planner!AX47&lt;&gt;"",Planner!AW48&lt;&gt;"",Planner!AV47&lt;&gt;""),"M",IF(AND(Planner!AW46&lt;&gt;"",Planner!AW48&lt;&gt;"",Planner!AV47="",Planner!AX47=""),"CL",IF(AND(Planner!AV47&lt;&gt;"",Planner!AX47&lt;&gt;"",Planner!AW46="",Planner!AW48=""),"RW",IF((SUM(IF(Planner!AW46="",1,0),(IF(Planner!AX47="",1,0)),(IF(Planner!AW48="",1,0)),(IF(Planner!AV47="",1,0))))&gt;2,"E",(IF(Planner!AW46="","T","")&amp;(IF(Planner!AW48="","B",""))&amp;(IF(Planner!AV47="","L",""))&amp;(IF(Planner!AX47="","R","")))))))))</f>
        <v/>
      </c>
      <c r="DH54" s="94" t="str">
        <f>IF(Planner!AX47="","",IF(AND(Planner!AX46="",Planner!AX48="",Planner!AW47="",Planner!AY47=""),"S",IF(AND(Planner!AX46&lt;&gt;"",Planner!AY47&lt;&gt;"",Planner!AX48&lt;&gt;"",Planner!AW47&lt;&gt;""),"M",IF(AND(Planner!AX46&lt;&gt;"",Planner!AX48&lt;&gt;"",Planner!AW47="",Planner!AY47=""),"CL",IF(AND(Planner!AW47&lt;&gt;"",Planner!AY47&lt;&gt;"",Planner!AX46="",Planner!AX48=""),"RW",IF((SUM(IF(Planner!AX46="",1,0),(IF(Planner!AY47="",1,0)),(IF(Planner!AX48="",1,0)),(IF(Planner!AW47="",1,0))))&gt;2,"E",(IF(Planner!AX46="","T","")&amp;(IF(Planner!AX48="","B",""))&amp;(IF(Planner!AW47="","L",""))&amp;(IF(Planner!AY47="","R","")))))))))</f>
        <v/>
      </c>
      <c r="DI54" s="94" t="str">
        <f>IF(Planner!AY47="","",IF(AND(Planner!AY46="",Planner!AY48="",Planner!AX47="",Planner!AZ47=""),"S",IF(AND(Planner!AY46&lt;&gt;"",Planner!AZ47&lt;&gt;"",Planner!AY48&lt;&gt;"",Planner!AX47&lt;&gt;""),"M",IF(AND(Planner!AY46&lt;&gt;"",Planner!AY48&lt;&gt;"",Planner!AX47="",Planner!AZ47=""),"CL",IF(AND(Planner!AX47&lt;&gt;"",Planner!AZ47&lt;&gt;"",Planner!AY46="",Planner!AY48=""),"RW",IF((SUM(IF(Planner!AY46="",1,0),(IF(Planner!AZ47="",1,0)),(IF(Planner!AY48="",1,0)),(IF(Planner!AX47="",1,0))))&gt;2,"E",(IF(Planner!AY46="","T","")&amp;(IF(Planner!AY48="","B",""))&amp;(IF(Planner!AX47="","L",""))&amp;(IF(Planner!AZ47="","R","")))))))))</f>
        <v/>
      </c>
      <c r="DK54" s="94" t="str">
        <f t="shared" si="52"/>
        <v/>
      </c>
      <c r="DL54" s="94" t="str">
        <f t="shared" si="53"/>
        <v/>
      </c>
      <c r="DM54" s="94" t="str">
        <f t="shared" si="54"/>
        <v/>
      </c>
      <c r="DN54" s="94" t="str">
        <f t="shared" si="55"/>
        <v/>
      </c>
      <c r="DO54" s="94" t="str">
        <f t="shared" si="56"/>
        <v/>
      </c>
      <c r="DP54" s="94" t="str">
        <f t="shared" si="57"/>
        <v/>
      </c>
      <c r="DQ54" s="94" t="str">
        <f t="shared" si="58"/>
        <v/>
      </c>
      <c r="DR54" s="94" t="str">
        <f t="shared" si="59"/>
        <v/>
      </c>
      <c r="DS54" s="94" t="str">
        <f t="shared" si="60"/>
        <v/>
      </c>
      <c r="DT54" s="94" t="str">
        <f t="shared" si="61"/>
        <v/>
      </c>
      <c r="DU54" s="94" t="str">
        <f t="shared" si="62"/>
        <v/>
      </c>
      <c r="DV54" s="94" t="str">
        <f t="shared" si="63"/>
        <v/>
      </c>
      <c r="DW54" s="94" t="str">
        <f t="shared" si="64"/>
        <v/>
      </c>
      <c r="DX54" s="94" t="str">
        <f t="shared" si="65"/>
        <v/>
      </c>
      <c r="DY54" s="94" t="str">
        <f t="shared" si="66"/>
        <v/>
      </c>
      <c r="DZ54" s="94" t="str">
        <f t="shared" si="67"/>
        <v/>
      </c>
      <c r="EA54" s="94" t="str">
        <f t="shared" si="68"/>
        <v/>
      </c>
      <c r="EB54" s="94" t="str">
        <f t="shared" si="69"/>
        <v/>
      </c>
      <c r="EC54" s="94" t="str">
        <f t="shared" si="70"/>
        <v/>
      </c>
      <c r="ED54" s="94" t="str">
        <f t="shared" si="71"/>
        <v/>
      </c>
      <c r="EE54" s="94" t="str">
        <f t="shared" si="72"/>
        <v/>
      </c>
      <c r="EF54" s="94" t="str">
        <f t="shared" si="73"/>
        <v/>
      </c>
      <c r="EG54" s="94" t="str">
        <f t="shared" si="74"/>
        <v/>
      </c>
      <c r="EH54" s="94" t="str">
        <f t="shared" si="75"/>
        <v/>
      </c>
      <c r="EI54" s="94" t="str">
        <f t="shared" si="76"/>
        <v/>
      </c>
      <c r="EJ54" s="94" t="str">
        <f t="shared" si="77"/>
        <v/>
      </c>
      <c r="EK54" s="94" t="str">
        <f t="shared" si="78"/>
        <v/>
      </c>
      <c r="EL54" s="94" t="str">
        <f t="shared" si="79"/>
        <v/>
      </c>
      <c r="EM54" s="94" t="str">
        <f t="shared" si="80"/>
        <v/>
      </c>
      <c r="EN54" s="94" t="str">
        <f t="shared" si="81"/>
        <v/>
      </c>
      <c r="EO54" s="94" t="str">
        <f t="shared" si="82"/>
        <v/>
      </c>
      <c r="EP54" s="94" t="str">
        <f t="shared" si="83"/>
        <v/>
      </c>
      <c r="EQ54" s="94" t="str">
        <f t="shared" si="84"/>
        <v/>
      </c>
      <c r="ER54" s="94" t="str">
        <f t="shared" si="85"/>
        <v/>
      </c>
      <c r="ES54" s="94" t="str">
        <f t="shared" si="86"/>
        <v/>
      </c>
      <c r="ET54" s="94" t="str">
        <f t="shared" si="87"/>
        <v/>
      </c>
      <c r="EU54" s="94" t="str">
        <f t="shared" si="88"/>
        <v/>
      </c>
      <c r="EV54" s="94" t="str">
        <f t="shared" si="89"/>
        <v/>
      </c>
      <c r="EW54" s="94" t="str">
        <f t="shared" si="90"/>
        <v/>
      </c>
      <c r="EX54" s="94" t="str">
        <f t="shared" si="91"/>
        <v/>
      </c>
      <c r="EY54" s="94" t="str">
        <f t="shared" si="92"/>
        <v/>
      </c>
      <c r="EZ54" s="94" t="str">
        <f t="shared" si="93"/>
        <v/>
      </c>
      <c r="FA54" s="94" t="str">
        <f t="shared" si="94"/>
        <v/>
      </c>
      <c r="FB54" s="94" t="str">
        <f t="shared" si="95"/>
        <v/>
      </c>
      <c r="FC54" s="94" t="str">
        <f t="shared" si="96"/>
        <v/>
      </c>
      <c r="FD54" s="94" t="str">
        <f t="shared" si="97"/>
        <v/>
      </c>
      <c r="FE54" s="94" t="str">
        <f t="shared" si="98"/>
        <v/>
      </c>
      <c r="FF54" s="94" t="str">
        <f t="shared" si="99"/>
        <v/>
      </c>
      <c r="FG54" s="94" t="str">
        <f t="shared" si="100"/>
        <v/>
      </c>
      <c r="FH54" s="94" t="str">
        <f t="shared" si="101"/>
        <v/>
      </c>
    </row>
    <row r="55" spans="2:164" x14ac:dyDescent="0.25">
      <c r="B55" s="94" t="str">
        <f t="shared" si="2"/>
        <v/>
      </c>
      <c r="C55" s="94" t="str">
        <f t="shared" si="3"/>
        <v/>
      </c>
      <c r="D55" s="94" t="str">
        <f t="shared" si="4"/>
        <v/>
      </c>
      <c r="E55" s="94" t="str">
        <f t="shared" si="5"/>
        <v/>
      </c>
      <c r="F55" s="94" t="str">
        <f t="shared" si="6"/>
        <v/>
      </c>
      <c r="G55" s="94" t="str">
        <f t="shared" si="7"/>
        <v/>
      </c>
      <c r="H55" s="94" t="str">
        <f t="shared" si="8"/>
        <v/>
      </c>
      <c r="I55" s="94" t="str">
        <f t="shared" si="9"/>
        <v/>
      </c>
      <c r="J55" s="94" t="str">
        <f t="shared" si="10"/>
        <v/>
      </c>
      <c r="K55" s="94" t="str">
        <f t="shared" si="11"/>
        <v/>
      </c>
      <c r="L55" s="94" t="str">
        <f t="shared" si="12"/>
        <v/>
      </c>
      <c r="M55" s="94" t="str">
        <f t="shared" si="13"/>
        <v/>
      </c>
      <c r="N55" s="94" t="str">
        <f t="shared" si="14"/>
        <v/>
      </c>
      <c r="O55" s="94" t="str">
        <f t="shared" si="15"/>
        <v/>
      </c>
      <c r="P55" s="94" t="str">
        <f t="shared" si="16"/>
        <v/>
      </c>
      <c r="Q55" s="94" t="str">
        <f t="shared" si="17"/>
        <v/>
      </c>
      <c r="R55" s="94" t="str">
        <f t="shared" si="18"/>
        <v/>
      </c>
      <c r="S55" s="94" t="str">
        <f t="shared" si="19"/>
        <v/>
      </c>
      <c r="T55" s="94" t="str">
        <f t="shared" si="20"/>
        <v/>
      </c>
      <c r="U55" s="94" t="str">
        <f t="shared" si="21"/>
        <v/>
      </c>
      <c r="V55" s="94" t="str">
        <f t="shared" si="22"/>
        <v/>
      </c>
      <c r="W55" s="94" t="str">
        <f t="shared" si="23"/>
        <v/>
      </c>
      <c r="X55" s="94" t="str">
        <f t="shared" si="24"/>
        <v/>
      </c>
      <c r="Y55" s="94" t="str">
        <f t="shared" si="25"/>
        <v/>
      </c>
      <c r="Z55" s="94" t="str">
        <f t="shared" si="26"/>
        <v/>
      </c>
      <c r="AA55" s="94" t="str">
        <f t="shared" si="27"/>
        <v/>
      </c>
      <c r="AB55" s="94" t="str">
        <f t="shared" si="28"/>
        <v/>
      </c>
      <c r="AC55" s="94" t="str">
        <f t="shared" si="29"/>
        <v/>
      </c>
      <c r="AD55" s="94" t="str">
        <f t="shared" si="30"/>
        <v/>
      </c>
      <c r="AE55" s="94" t="str">
        <f t="shared" si="31"/>
        <v/>
      </c>
      <c r="AF55" s="94" t="str">
        <f t="shared" si="32"/>
        <v/>
      </c>
      <c r="AG55" s="94" t="str">
        <f t="shared" si="33"/>
        <v/>
      </c>
      <c r="AH55" s="94" t="str">
        <f t="shared" si="34"/>
        <v/>
      </c>
      <c r="AI55" s="94" t="str">
        <f t="shared" si="35"/>
        <v/>
      </c>
      <c r="AJ55" s="94" t="str">
        <f t="shared" si="36"/>
        <v/>
      </c>
      <c r="AK55" s="94" t="str">
        <f t="shared" si="37"/>
        <v/>
      </c>
      <c r="AL55" s="94" t="str">
        <f t="shared" si="38"/>
        <v/>
      </c>
      <c r="AM55" s="94" t="str">
        <f t="shared" si="39"/>
        <v/>
      </c>
      <c r="AN55" s="94" t="str">
        <f t="shared" si="40"/>
        <v/>
      </c>
      <c r="AO55" s="94" t="str">
        <f t="shared" si="41"/>
        <v/>
      </c>
      <c r="AP55" s="94" t="str">
        <f t="shared" si="42"/>
        <v/>
      </c>
      <c r="AQ55" s="94" t="str">
        <f t="shared" si="43"/>
        <v/>
      </c>
      <c r="AR55" s="94" t="str">
        <f t="shared" si="44"/>
        <v/>
      </c>
      <c r="AS55" s="94" t="str">
        <f t="shared" si="45"/>
        <v/>
      </c>
      <c r="AT55" s="94" t="str">
        <f t="shared" si="46"/>
        <v/>
      </c>
      <c r="AU55" s="94" t="str">
        <f t="shared" si="47"/>
        <v/>
      </c>
      <c r="AV55" s="94" t="str">
        <f t="shared" si="48"/>
        <v/>
      </c>
      <c r="AW55" s="94" t="str">
        <f t="shared" si="49"/>
        <v/>
      </c>
      <c r="AX55" s="94" t="str">
        <f t="shared" si="50"/>
        <v/>
      </c>
      <c r="AY55" s="94" t="str">
        <f t="shared" si="51"/>
        <v/>
      </c>
      <c r="AZ55" s="1"/>
      <c r="BA55" s="1"/>
      <c r="BB55" s="1"/>
      <c r="BL55" s="94" t="str">
        <f>IF(Planner!B48="","",IF(AND(Planner!B47="",Planner!B49="",Planner!A48="",Planner!C48=""),"S",IF(AND(Planner!B47&lt;&gt;"",Planner!C48&lt;&gt;"",Planner!B49&lt;&gt;"",Planner!A48&lt;&gt;""),"M",IF(AND(Planner!B47&lt;&gt;"",Planner!B49&lt;&gt;"",Planner!A48="",Planner!C48=""),"CL",IF(AND(Planner!A48&lt;&gt;"",Planner!C48&lt;&gt;"",Planner!B47="",Planner!B49=""),"RW",IF((SUM(IF(Planner!B47="",1,0),(IF(Planner!C48="",1,0)),(IF(Planner!B49="",1,0)),(IF(Planner!A48="",1,0))))&gt;2,"E",(IF(Planner!B47="","T","")&amp;(IF(Planner!B49="","B",""))&amp;(IF(Planner!A48="","L",""))&amp;(IF(Planner!C48="","R","")))))))))</f>
        <v/>
      </c>
      <c r="BM55" s="94" t="str">
        <f>IF(Planner!C48="","",IF(AND(Planner!C47="",Planner!C49="",Planner!B48="",Planner!D48=""),"S",IF(AND(Planner!C47&lt;&gt;"",Planner!D48&lt;&gt;"",Planner!C49&lt;&gt;"",Planner!B48&lt;&gt;""),"M",IF(AND(Planner!C47&lt;&gt;"",Planner!C49&lt;&gt;"",Planner!B48="",Planner!D48=""),"CL",IF(AND(Planner!B48&lt;&gt;"",Planner!D48&lt;&gt;"",Planner!C47="",Planner!C49=""),"RW",IF((SUM(IF(Planner!C47="",1,0),(IF(Planner!D48="",1,0)),(IF(Planner!C49="",1,0)),(IF(Planner!B48="",1,0))))&gt;2,"E",(IF(Planner!C47="","T","")&amp;(IF(Planner!C49="","B",""))&amp;(IF(Planner!B48="","L",""))&amp;(IF(Planner!D48="","R","")))))))))</f>
        <v/>
      </c>
      <c r="BN55" s="94" t="str">
        <f>IF(Planner!D48="","",IF(AND(Planner!D47="",Planner!D49="",Planner!C48="",Planner!E48=""),"S",IF(AND(Planner!D47&lt;&gt;"",Planner!E48&lt;&gt;"",Planner!D49&lt;&gt;"",Planner!C48&lt;&gt;""),"M",IF(AND(Planner!D47&lt;&gt;"",Planner!D49&lt;&gt;"",Planner!C48="",Planner!E48=""),"CL",IF(AND(Planner!C48&lt;&gt;"",Planner!E48&lt;&gt;"",Planner!D47="",Planner!D49=""),"RW",IF((SUM(IF(Planner!D47="",1,0),(IF(Planner!E48="",1,0)),(IF(Planner!D49="",1,0)),(IF(Planner!C48="",1,0))))&gt;2,"E",(IF(Planner!D47="","T","")&amp;(IF(Planner!D49="","B",""))&amp;(IF(Planner!C48="","L",""))&amp;(IF(Planner!E48="","R","")))))))))</f>
        <v/>
      </c>
      <c r="BO55" s="94" t="str">
        <f>IF(Planner!E48="","",IF(AND(Planner!E47="",Planner!E49="",Planner!D48="",Planner!F48=""),"S",IF(AND(Planner!E47&lt;&gt;"",Planner!F48&lt;&gt;"",Planner!E49&lt;&gt;"",Planner!D48&lt;&gt;""),"M",IF(AND(Planner!E47&lt;&gt;"",Planner!E49&lt;&gt;"",Planner!D48="",Planner!F48=""),"CL",IF(AND(Planner!D48&lt;&gt;"",Planner!F48&lt;&gt;"",Planner!E47="",Planner!E49=""),"RW",IF((SUM(IF(Planner!E47="",1,0),(IF(Planner!F48="",1,0)),(IF(Planner!E49="",1,0)),(IF(Planner!D48="",1,0))))&gt;2,"E",(IF(Planner!E47="","T","")&amp;(IF(Planner!E49="","B",""))&amp;(IF(Planner!D48="","L",""))&amp;(IF(Planner!F48="","R","")))))))))</f>
        <v/>
      </c>
      <c r="BP55" s="94" t="str">
        <f>IF(Planner!F48="","",IF(AND(Planner!F47="",Planner!F49="",Planner!E48="",Planner!G48=""),"S",IF(AND(Planner!F47&lt;&gt;"",Planner!G48&lt;&gt;"",Planner!F49&lt;&gt;"",Planner!E48&lt;&gt;""),"M",IF(AND(Planner!F47&lt;&gt;"",Planner!F49&lt;&gt;"",Planner!E48="",Planner!G48=""),"CL",IF(AND(Planner!E48&lt;&gt;"",Planner!G48&lt;&gt;"",Planner!F47="",Planner!F49=""),"RW",IF((SUM(IF(Planner!F47="",1,0),(IF(Planner!G48="",1,0)),(IF(Planner!F49="",1,0)),(IF(Planner!E48="",1,0))))&gt;2,"E",(IF(Planner!F47="","T","")&amp;(IF(Planner!F49="","B",""))&amp;(IF(Planner!E48="","L",""))&amp;(IF(Planner!G48="","R","")))))))))</f>
        <v/>
      </c>
      <c r="BQ55" s="94" t="str">
        <f>IF(Planner!G48="","",IF(AND(Planner!G47="",Planner!G49="",Planner!F48="",Planner!H48=""),"S",IF(AND(Planner!G47&lt;&gt;"",Planner!H48&lt;&gt;"",Planner!G49&lt;&gt;"",Planner!F48&lt;&gt;""),"M",IF(AND(Planner!G47&lt;&gt;"",Planner!G49&lt;&gt;"",Planner!F48="",Planner!H48=""),"CL",IF(AND(Planner!F48&lt;&gt;"",Planner!H48&lt;&gt;"",Planner!G47="",Planner!G49=""),"RW",IF((SUM(IF(Planner!G47="",1,0),(IF(Planner!H48="",1,0)),(IF(Planner!G49="",1,0)),(IF(Planner!F48="",1,0))))&gt;2,"E",(IF(Planner!G47="","T","")&amp;(IF(Planner!G49="","B",""))&amp;(IF(Planner!F48="","L",""))&amp;(IF(Planner!H48="","R","")))))))))</f>
        <v/>
      </c>
      <c r="BR55" s="94" t="str">
        <f>IF(Planner!H48="","",IF(AND(Planner!H47="",Planner!H49="",Planner!G48="",Planner!I48=""),"S",IF(AND(Planner!H47&lt;&gt;"",Planner!I48&lt;&gt;"",Planner!H49&lt;&gt;"",Planner!G48&lt;&gt;""),"M",IF(AND(Planner!H47&lt;&gt;"",Planner!H49&lt;&gt;"",Planner!G48="",Planner!I48=""),"CL",IF(AND(Planner!G48&lt;&gt;"",Planner!I48&lt;&gt;"",Planner!H47="",Planner!H49=""),"RW",IF((SUM(IF(Planner!H47="",1,0),(IF(Planner!I48="",1,0)),(IF(Planner!H49="",1,0)),(IF(Planner!G48="",1,0))))&gt;2,"E",(IF(Planner!H47="","T","")&amp;(IF(Planner!H49="","B",""))&amp;(IF(Planner!G48="","L",""))&amp;(IF(Planner!I48="","R","")))))))))</f>
        <v/>
      </c>
      <c r="BS55" s="94" t="str">
        <f>IF(Planner!I48="","",IF(AND(Planner!I47="",Planner!I49="",Planner!H48="",Planner!J48=""),"S",IF(AND(Planner!I47&lt;&gt;"",Planner!J48&lt;&gt;"",Planner!I49&lt;&gt;"",Planner!H48&lt;&gt;""),"M",IF(AND(Planner!I47&lt;&gt;"",Planner!I49&lt;&gt;"",Planner!H48="",Planner!J48=""),"CL",IF(AND(Planner!H48&lt;&gt;"",Planner!J48&lt;&gt;"",Planner!I47="",Planner!I49=""),"RW",IF((SUM(IF(Planner!I47="",1,0),(IF(Planner!J48="",1,0)),(IF(Planner!I49="",1,0)),(IF(Planner!H48="",1,0))))&gt;2,"E",(IF(Planner!I47="","T","")&amp;(IF(Planner!I49="","B",""))&amp;(IF(Planner!H48="","L",""))&amp;(IF(Planner!J48="","R","")))))))))</f>
        <v/>
      </c>
      <c r="BT55" s="94" t="str">
        <f>IF(Planner!J48="","",IF(AND(Planner!J47="",Planner!J49="",Planner!I48="",Planner!K48=""),"S",IF(AND(Planner!J47&lt;&gt;"",Planner!K48&lt;&gt;"",Planner!J49&lt;&gt;"",Planner!I48&lt;&gt;""),"M",IF(AND(Planner!J47&lt;&gt;"",Planner!J49&lt;&gt;"",Planner!I48="",Planner!K48=""),"CL",IF(AND(Planner!I48&lt;&gt;"",Planner!K48&lt;&gt;"",Planner!J47="",Planner!J49=""),"RW",IF((SUM(IF(Planner!J47="",1,0),(IF(Planner!K48="",1,0)),(IF(Planner!J49="",1,0)),(IF(Planner!I48="",1,0))))&gt;2,"E",(IF(Planner!J47="","T","")&amp;(IF(Planner!J49="","B",""))&amp;(IF(Planner!I48="","L",""))&amp;(IF(Planner!K48="","R","")))))))))</f>
        <v/>
      </c>
      <c r="BU55" s="94" t="str">
        <f>IF(Planner!K48="","",IF(AND(Planner!K47="",Planner!K49="",Planner!J48="",Planner!L48=""),"S",IF(AND(Planner!K47&lt;&gt;"",Planner!L48&lt;&gt;"",Planner!K49&lt;&gt;"",Planner!J48&lt;&gt;""),"M",IF(AND(Planner!K47&lt;&gt;"",Planner!K49&lt;&gt;"",Planner!J48="",Planner!L48=""),"CL",IF(AND(Planner!J48&lt;&gt;"",Planner!L48&lt;&gt;"",Planner!K47="",Planner!K49=""),"RW",IF((SUM(IF(Planner!K47="",1,0),(IF(Planner!L48="",1,0)),(IF(Planner!K49="",1,0)),(IF(Planner!J48="",1,0))))&gt;2,"E",(IF(Planner!K47="","T","")&amp;(IF(Planner!K49="","B",""))&amp;(IF(Planner!J48="","L",""))&amp;(IF(Planner!L48="","R","")))))))))</f>
        <v/>
      </c>
      <c r="BV55" s="94" t="str">
        <f>IF(Planner!L48="","",IF(AND(Planner!L47="",Planner!L49="",Planner!K48="",Planner!M48=""),"S",IF(AND(Planner!L47&lt;&gt;"",Planner!M48&lt;&gt;"",Planner!L49&lt;&gt;"",Planner!K48&lt;&gt;""),"M",IF(AND(Planner!L47&lt;&gt;"",Planner!L49&lt;&gt;"",Planner!K48="",Planner!M48=""),"CL",IF(AND(Planner!K48&lt;&gt;"",Planner!M48&lt;&gt;"",Planner!L47="",Planner!L49=""),"RW",IF((SUM(IF(Planner!L47="",1,0),(IF(Planner!M48="",1,0)),(IF(Planner!L49="",1,0)),(IF(Planner!K48="",1,0))))&gt;2,"E",(IF(Planner!L47="","T","")&amp;(IF(Planner!L49="","B",""))&amp;(IF(Planner!K48="","L",""))&amp;(IF(Planner!M48="","R","")))))))))</f>
        <v/>
      </c>
      <c r="BW55" s="94" t="str">
        <f>IF(Planner!M48="","",IF(AND(Planner!M47="",Planner!M49="",Planner!L48="",Planner!N48=""),"S",IF(AND(Planner!M47&lt;&gt;"",Planner!N48&lt;&gt;"",Planner!M49&lt;&gt;"",Planner!L48&lt;&gt;""),"M",IF(AND(Planner!M47&lt;&gt;"",Planner!M49&lt;&gt;"",Planner!L48="",Planner!N48=""),"CL",IF(AND(Planner!L48&lt;&gt;"",Planner!N48&lt;&gt;"",Planner!M47="",Planner!M49=""),"RW",IF((SUM(IF(Planner!M47="",1,0),(IF(Planner!N48="",1,0)),(IF(Planner!M49="",1,0)),(IF(Planner!L48="",1,0))))&gt;2,"E",(IF(Planner!M47="","T","")&amp;(IF(Planner!M49="","B",""))&amp;(IF(Planner!L48="","L",""))&amp;(IF(Planner!N48="","R","")))))))))</f>
        <v/>
      </c>
      <c r="BX55" s="94" t="str">
        <f>IF(Planner!N48="","",IF(AND(Planner!N47="",Planner!N49="",Planner!M48="",Planner!O48=""),"S",IF(AND(Planner!N47&lt;&gt;"",Planner!O48&lt;&gt;"",Planner!N49&lt;&gt;"",Planner!M48&lt;&gt;""),"M",IF(AND(Planner!N47&lt;&gt;"",Planner!N49&lt;&gt;"",Planner!M48="",Planner!O48=""),"CL",IF(AND(Planner!M48&lt;&gt;"",Planner!O48&lt;&gt;"",Planner!N47="",Planner!N49=""),"RW",IF((SUM(IF(Planner!N47="",1,0),(IF(Planner!O48="",1,0)),(IF(Planner!N49="",1,0)),(IF(Planner!M48="",1,0))))&gt;2,"E",(IF(Planner!N47="","T","")&amp;(IF(Planner!N49="","B",""))&amp;(IF(Planner!M48="","L",""))&amp;(IF(Planner!O48="","R","")))))))))</f>
        <v/>
      </c>
      <c r="BY55" s="94" t="str">
        <f>IF(Planner!O48="","",IF(AND(Planner!O47="",Planner!O49="",Planner!N48="",Planner!P48=""),"S",IF(AND(Planner!O47&lt;&gt;"",Planner!P48&lt;&gt;"",Planner!O49&lt;&gt;"",Planner!N48&lt;&gt;""),"M",IF(AND(Planner!O47&lt;&gt;"",Planner!O49&lt;&gt;"",Planner!N48="",Planner!P48=""),"CL",IF(AND(Planner!N48&lt;&gt;"",Planner!P48&lt;&gt;"",Planner!O47="",Planner!O49=""),"RW",IF((SUM(IF(Planner!O47="",1,0),(IF(Planner!P48="",1,0)),(IF(Planner!O49="",1,0)),(IF(Planner!N48="",1,0))))&gt;2,"E",(IF(Planner!O47="","T","")&amp;(IF(Planner!O49="","B",""))&amp;(IF(Planner!N48="","L",""))&amp;(IF(Planner!P48="","R","")))))))))</f>
        <v/>
      </c>
      <c r="BZ55" s="94" t="str">
        <f>IF(Planner!P48="","",IF(AND(Planner!P47="",Planner!P49="",Planner!O48="",Planner!Q48=""),"S",IF(AND(Planner!P47&lt;&gt;"",Planner!Q48&lt;&gt;"",Planner!P49&lt;&gt;"",Planner!O48&lt;&gt;""),"M",IF(AND(Planner!P47&lt;&gt;"",Planner!P49&lt;&gt;"",Planner!O48="",Planner!Q48=""),"CL",IF(AND(Planner!O48&lt;&gt;"",Planner!Q48&lt;&gt;"",Planner!P47="",Planner!P49=""),"RW",IF((SUM(IF(Planner!P47="",1,0),(IF(Planner!Q48="",1,0)),(IF(Planner!P49="",1,0)),(IF(Planner!O48="",1,0))))&gt;2,"E",(IF(Planner!P47="","T","")&amp;(IF(Planner!P49="","B",""))&amp;(IF(Planner!O48="","L",""))&amp;(IF(Planner!Q48="","R","")))))))))</f>
        <v/>
      </c>
      <c r="CA55" s="94" t="str">
        <f>IF(Planner!Q48="","",IF(AND(Planner!Q47="",Planner!Q49="",Planner!P48="",Planner!R48=""),"S",IF(AND(Planner!Q47&lt;&gt;"",Planner!R48&lt;&gt;"",Planner!Q49&lt;&gt;"",Planner!P48&lt;&gt;""),"M",IF(AND(Planner!Q47&lt;&gt;"",Planner!Q49&lt;&gt;"",Planner!P48="",Planner!R48=""),"CL",IF(AND(Planner!P48&lt;&gt;"",Planner!R48&lt;&gt;"",Planner!Q47="",Planner!Q49=""),"RW",IF((SUM(IF(Planner!Q47="",1,0),(IF(Planner!R48="",1,0)),(IF(Planner!Q49="",1,0)),(IF(Planner!P48="",1,0))))&gt;2,"E",(IF(Planner!Q47="","T","")&amp;(IF(Planner!Q49="","B",""))&amp;(IF(Planner!P48="","L",""))&amp;(IF(Planner!R48="","R","")))))))))</f>
        <v/>
      </c>
      <c r="CB55" s="94" t="str">
        <f>IF(Planner!R48="","",IF(AND(Planner!R47="",Planner!R49="",Planner!Q48="",Planner!S48=""),"S",IF(AND(Planner!R47&lt;&gt;"",Planner!S48&lt;&gt;"",Planner!R49&lt;&gt;"",Planner!Q48&lt;&gt;""),"M",IF(AND(Planner!R47&lt;&gt;"",Planner!R49&lt;&gt;"",Planner!Q48="",Planner!S48=""),"CL",IF(AND(Planner!Q48&lt;&gt;"",Planner!S48&lt;&gt;"",Planner!R47="",Planner!R49=""),"RW",IF((SUM(IF(Planner!R47="",1,0),(IF(Planner!S48="",1,0)),(IF(Planner!R49="",1,0)),(IF(Planner!Q48="",1,0))))&gt;2,"E",(IF(Planner!R47="","T","")&amp;(IF(Planner!R49="","B",""))&amp;(IF(Planner!Q48="","L",""))&amp;(IF(Planner!S48="","R","")))))))))</f>
        <v/>
      </c>
      <c r="CC55" s="94" t="str">
        <f>IF(Planner!S48="","",IF(AND(Planner!S47="",Planner!S49="",Planner!R48="",Planner!T48=""),"S",IF(AND(Planner!S47&lt;&gt;"",Planner!T48&lt;&gt;"",Planner!S49&lt;&gt;"",Planner!R48&lt;&gt;""),"M",IF(AND(Planner!S47&lt;&gt;"",Planner!S49&lt;&gt;"",Planner!R48="",Planner!T48=""),"CL",IF(AND(Planner!R48&lt;&gt;"",Planner!T48&lt;&gt;"",Planner!S47="",Planner!S49=""),"RW",IF((SUM(IF(Planner!S47="",1,0),(IF(Planner!T48="",1,0)),(IF(Planner!S49="",1,0)),(IF(Planner!R48="",1,0))))&gt;2,"E",(IF(Planner!S47="","T","")&amp;(IF(Planner!S49="","B",""))&amp;(IF(Planner!R48="","L",""))&amp;(IF(Planner!T48="","R","")))))))))</f>
        <v/>
      </c>
      <c r="CD55" s="94" t="str">
        <f>IF(Planner!T48="","",IF(AND(Planner!T47="",Planner!T49="",Planner!S48="",Planner!U48=""),"S",IF(AND(Planner!T47&lt;&gt;"",Planner!U48&lt;&gt;"",Planner!T49&lt;&gt;"",Planner!S48&lt;&gt;""),"M",IF(AND(Planner!T47&lt;&gt;"",Planner!T49&lt;&gt;"",Planner!S48="",Planner!U48=""),"CL",IF(AND(Planner!S48&lt;&gt;"",Planner!U48&lt;&gt;"",Planner!T47="",Planner!T49=""),"RW",IF((SUM(IF(Planner!T47="",1,0),(IF(Planner!U48="",1,0)),(IF(Planner!T49="",1,0)),(IF(Planner!S48="",1,0))))&gt;2,"E",(IF(Planner!T47="","T","")&amp;(IF(Planner!T49="","B",""))&amp;(IF(Planner!S48="","L",""))&amp;(IF(Planner!U48="","R","")))))))))</f>
        <v/>
      </c>
      <c r="CE55" s="94" t="str">
        <f>IF(Planner!U48="","",IF(AND(Planner!U47="",Planner!U49="",Planner!T48="",Planner!V48=""),"S",IF(AND(Planner!U47&lt;&gt;"",Planner!V48&lt;&gt;"",Planner!U49&lt;&gt;"",Planner!T48&lt;&gt;""),"M",IF(AND(Planner!U47&lt;&gt;"",Planner!U49&lt;&gt;"",Planner!T48="",Planner!V48=""),"CL",IF(AND(Planner!T48&lt;&gt;"",Planner!V48&lt;&gt;"",Planner!U47="",Planner!U49=""),"RW",IF((SUM(IF(Planner!U47="",1,0),(IF(Planner!V48="",1,0)),(IF(Planner!U49="",1,0)),(IF(Planner!T48="",1,0))))&gt;2,"E",(IF(Planner!U47="","T","")&amp;(IF(Planner!U49="","B",""))&amp;(IF(Planner!T48="","L",""))&amp;(IF(Planner!V48="","R","")))))))))</f>
        <v/>
      </c>
      <c r="CF55" s="94" t="str">
        <f>IF(Planner!V48="","",IF(AND(Planner!V47="",Planner!V49="",Planner!U48="",Planner!W48=""),"S",IF(AND(Planner!V47&lt;&gt;"",Planner!W48&lt;&gt;"",Planner!V49&lt;&gt;"",Planner!U48&lt;&gt;""),"M",IF(AND(Planner!V47&lt;&gt;"",Planner!V49&lt;&gt;"",Planner!U48="",Planner!W48=""),"CL",IF(AND(Planner!U48&lt;&gt;"",Planner!W48&lt;&gt;"",Planner!V47="",Planner!V49=""),"RW",IF((SUM(IF(Planner!V47="",1,0),(IF(Planner!W48="",1,0)),(IF(Planner!V49="",1,0)),(IF(Planner!U48="",1,0))))&gt;2,"E",(IF(Planner!V47="","T","")&amp;(IF(Planner!V49="","B",""))&amp;(IF(Planner!U48="","L",""))&amp;(IF(Planner!W48="","R","")))))))))</f>
        <v/>
      </c>
      <c r="CG55" s="94" t="str">
        <f>IF(Planner!W48="","",IF(AND(Planner!W47="",Planner!W49="",Planner!V48="",Planner!X48=""),"S",IF(AND(Planner!W47&lt;&gt;"",Planner!X48&lt;&gt;"",Planner!W49&lt;&gt;"",Planner!V48&lt;&gt;""),"M",IF(AND(Planner!W47&lt;&gt;"",Planner!W49&lt;&gt;"",Planner!V48="",Planner!X48=""),"CL",IF(AND(Planner!V48&lt;&gt;"",Planner!X48&lt;&gt;"",Planner!W47="",Planner!W49=""),"RW",IF((SUM(IF(Planner!W47="",1,0),(IF(Planner!X48="",1,0)),(IF(Planner!W49="",1,0)),(IF(Planner!V48="",1,0))))&gt;2,"E",(IF(Planner!W47="","T","")&amp;(IF(Planner!W49="","B",""))&amp;(IF(Planner!V48="","L",""))&amp;(IF(Planner!X48="","R","")))))))))</f>
        <v/>
      </c>
      <c r="CH55" s="94" t="str">
        <f>IF(Planner!X48="","",IF(AND(Planner!X47="",Planner!X49="",Planner!W48="",Planner!Y48=""),"S",IF(AND(Planner!X47&lt;&gt;"",Planner!Y48&lt;&gt;"",Planner!X49&lt;&gt;"",Planner!W48&lt;&gt;""),"M",IF(AND(Planner!X47&lt;&gt;"",Planner!X49&lt;&gt;"",Planner!W48="",Planner!Y48=""),"CL",IF(AND(Planner!W48&lt;&gt;"",Planner!Y48&lt;&gt;"",Planner!X47="",Planner!X49=""),"RW",IF((SUM(IF(Planner!X47="",1,0),(IF(Planner!Y48="",1,0)),(IF(Planner!X49="",1,0)),(IF(Planner!W48="",1,0))))&gt;2,"E",(IF(Planner!X47="","T","")&amp;(IF(Planner!X49="","B",""))&amp;(IF(Planner!W48="","L",""))&amp;(IF(Planner!Y48="","R","")))))))))</f>
        <v/>
      </c>
      <c r="CI55" s="94" t="str">
        <f>IF(Planner!Y48="","",IF(AND(Planner!Y47="",Planner!Y49="",Planner!X48="",Planner!Z48=""),"S",IF(AND(Planner!Y47&lt;&gt;"",Planner!Z48&lt;&gt;"",Planner!Y49&lt;&gt;"",Planner!X48&lt;&gt;""),"M",IF(AND(Planner!Y47&lt;&gt;"",Planner!Y49&lt;&gt;"",Planner!X48="",Planner!Z48=""),"CL",IF(AND(Planner!X48&lt;&gt;"",Planner!Z48&lt;&gt;"",Planner!Y47="",Planner!Y49=""),"RW",IF((SUM(IF(Planner!Y47="",1,0),(IF(Planner!Z48="",1,0)),(IF(Planner!Y49="",1,0)),(IF(Planner!X48="",1,0))))&gt;2,"E",(IF(Planner!Y47="","T","")&amp;(IF(Planner!Y49="","B",""))&amp;(IF(Planner!X48="","L",""))&amp;(IF(Planner!Z48="","R","")))))))))</f>
        <v/>
      </c>
      <c r="CJ55" s="94" t="str">
        <f>IF(Planner!Z48="","",IF(AND(Planner!Z47="",Planner!Z49="",Planner!Y48="",Planner!AA48=""),"S",IF(AND(Planner!Z47&lt;&gt;"",Planner!AA48&lt;&gt;"",Planner!Z49&lt;&gt;"",Planner!Y48&lt;&gt;""),"M",IF(AND(Planner!Z47&lt;&gt;"",Planner!Z49&lt;&gt;"",Planner!Y48="",Planner!AA48=""),"CL",IF(AND(Planner!Y48&lt;&gt;"",Planner!AA48&lt;&gt;"",Planner!Z47="",Planner!Z49=""),"RW",IF((SUM(IF(Planner!Z47="",1,0),(IF(Planner!AA48="",1,0)),(IF(Planner!Z49="",1,0)),(IF(Planner!Y48="",1,0))))&gt;2,"E",(IF(Planner!Z47="","T","")&amp;(IF(Planner!Z49="","B",""))&amp;(IF(Planner!Y48="","L",""))&amp;(IF(Planner!AA48="","R","")))))))))</f>
        <v/>
      </c>
      <c r="CK55" s="94" t="str">
        <f>IF(Planner!AA48="","",IF(AND(Planner!AA47="",Planner!AA49="",Planner!Z48="",Planner!AB48=""),"S",IF(AND(Planner!AA47&lt;&gt;"",Planner!AB48&lt;&gt;"",Planner!AA49&lt;&gt;"",Planner!Z48&lt;&gt;""),"M",IF(AND(Planner!AA47&lt;&gt;"",Planner!AA49&lt;&gt;"",Planner!Z48="",Planner!AB48=""),"CL",IF(AND(Planner!Z48&lt;&gt;"",Planner!AB48&lt;&gt;"",Planner!AA47="",Planner!AA49=""),"RW",IF((SUM(IF(Planner!AA47="",1,0),(IF(Planner!AB48="",1,0)),(IF(Planner!AA49="",1,0)),(IF(Planner!Z48="",1,0))))&gt;2,"E",(IF(Planner!AA47="","T","")&amp;(IF(Planner!AA49="","B",""))&amp;(IF(Planner!Z48="","L",""))&amp;(IF(Planner!AB48="","R","")))))))))</f>
        <v/>
      </c>
      <c r="CL55" s="94" t="str">
        <f>IF(Planner!AB48="","",IF(AND(Planner!AB47="",Planner!AB49="",Planner!AA48="",Planner!AC48=""),"S",IF(AND(Planner!AB47&lt;&gt;"",Planner!AC48&lt;&gt;"",Planner!AB49&lt;&gt;"",Planner!AA48&lt;&gt;""),"M",IF(AND(Planner!AB47&lt;&gt;"",Planner!AB49&lt;&gt;"",Planner!AA48="",Planner!AC48=""),"CL",IF(AND(Planner!AA48&lt;&gt;"",Planner!AC48&lt;&gt;"",Planner!AB47="",Planner!AB49=""),"RW",IF((SUM(IF(Planner!AB47="",1,0),(IF(Planner!AC48="",1,0)),(IF(Planner!AB49="",1,0)),(IF(Planner!AA48="",1,0))))&gt;2,"E",(IF(Planner!AB47="","T","")&amp;(IF(Planner!AB49="","B",""))&amp;(IF(Planner!AA48="","L",""))&amp;(IF(Planner!AC48="","R","")))))))))</f>
        <v/>
      </c>
      <c r="CM55" s="94" t="str">
        <f>IF(Planner!AC48="","",IF(AND(Planner!AC47="",Planner!AC49="",Planner!AB48="",Planner!AD48=""),"S",IF(AND(Planner!AC47&lt;&gt;"",Planner!AD48&lt;&gt;"",Planner!AC49&lt;&gt;"",Planner!AB48&lt;&gt;""),"M",IF(AND(Planner!AC47&lt;&gt;"",Planner!AC49&lt;&gt;"",Planner!AB48="",Planner!AD48=""),"CL",IF(AND(Planner!AB48&lt;&gt;"",Planner!AD48&lt;&gt;"",Planner!AC47="",Planner!AC49=""),"RW",IF((SUM(IF(Planner!AC47="",1,0),(IF(Planner!AD48="",1,0)),(IF(Planner!AC49="",1,0)),(IF(Planner!AB48="",1,0))))&gt;2,"E",(IF(Planner!AC47="","T","")&amp;(IF(Planner!AC49="","B",""))&amp;(IF(Planner!AB48="","L",""))&amp;(IF(Planner!AD48="","R","")))))))))</f>
        <v/>
      </c>
      <c r="CN55" s="94" t="str">
        <f>IF(Planner!AD48="","",IF(AND(Planner!AD47="",Planner!AD49="",Planner!AC48="",Planner!AE48=""),"S",IF(AND(Planner!AD47&lt;&gt;"",Planner!AE48&lt;&gt;"",Planner!AD49&lt;&gt;"",Planner!AC48&lt;&gt;""),"M",IF(AND(Planner!AD47&lt;&gt;"",Planner!AD49&lt;&gt;"",Planner!AC48="",Planner!AE48=""),"CL",IF(AND(Planner!AC48&lt;&gt;"",Planner!AE48&lt;&gt;"",Planner!AD47="",Planner!AD49=""),"RW",IF((SUM(IF(Planner!AD47="",1,0),(IF(Planner!AE48="",1,0)),(IF(Planner!AD49="",1,0)),(IF(Planner!AC48="",1,0))))&gt;2,"E",(IF(Planner!AD47="","T","")&amp;(IF(Planner!AD49="","B",""))&amp;(IF(Planner!AC48="","L",""))&amp;(IF(Planner!AE48="","R","")))))))))</f>
        <v/>
      </c>
      <c r="CO55" s="94" t="str">
        <f>IF(Planner!AE48="","",IF(AND(Planner!AE47="",Planner!AE49="",Planner!AD48="",Planner!AF48=""),"S",IF(AND(Planner!AE47&lt;&gt;"",Planner!AF48&lt;&gt;"",Planner!AE49&lt;&gt;"",Planner!AD48&lt;&gt;""),"M",IF(AND(Planner!AE47&lt;&gt;"",Planner!AE49&lt;&gt;"",Planner!AD48="",Planner!AF48=""),"CL",IF(AND(Planner!AD48&lt;&gt;"",Planner!AF48&lt;&gt;"",Planner!AE47="",Planner!AE49=""),"RW",IF((SUM(IF(Planner!AE47="",1,0),(IF(Planner!AF48="",1,0)),(IF(Planner!AE49="",1,0)),(IF(Planner!AD48="",1,0))))&gt;2,"E",(IF(Planner!AE47="","T","")&amp;(IF(Planner!AE49="","B",""))&amp;(IF(Planner!AD48="","L",""))&amp;(IF(Planner!AF48="","R","")))))))))</f>
        <v/>
      </c>
      <c r="CP55" s="94" t="str">
        <f>IF(Planner!AF48="","",IF(AND(Planner!AF47="",Planner!AF49="",Planner!AE48="",Planner!AG48=""),"S",IF(AND(Planner!AF47&lt;&gt;"",Planner!AG48&lt;&gt;"",Planner!AF49&lt;&gt;"",Planner!AE48&lt;&gt;""),"M",IF(AND(Planner!AF47&lt;&gt;"",Planner!AF49&lt;&gt;"",Planner!AE48="",Planner!AG48=""),"CL",IF(AND(Planner!AE48&lt;&gt;"",Planner!AG48&lt;&gt;"",Planner!AF47="",Planner!AF49=""),"RW",IF((SUM(IF(Planner!AF47="",1,0),(IF(Planner!AG48="",1,0)),(IF(Planner!AF49="",1,0)),(IF(Planner!AE48="",1,0))))&gt;2,"E",(IF(Planner!AF47="","T","")&amp;(IF(Planner!AF49="","B",""))&amp;(IF(Planner!AE48="","L",""))&amp;(IF(Planner!AG48="","R","")))))))))</f>
        <v/>
      </c>
      <c r="CQ55" s="94" t="str">
        <f>IF(Planner!AG48="","",IF(AND(Planner!AG47="",Planner!AG49="",Planner!AF48="",Planner!AH48=""),"S",IF(AND(Planner!AG47&lt;&gt;"",Planner!AH48&lt;&gt;"",Planner!AG49&lt;&gt;"",Planner!AF48&lt;&gt;""),"M",IF(AND(Planner!AG47&lt;&gt;"",Planner!AG49&lt;&gt;"",Planner!AF48="",Planner!AH48=""),"CL",IF(AND(Planner!AF48&lt;&gt;"",Planner!AH48&lt;&gt;"",Planner!AG47="",Planner!AG49=""),"RW",IF((SUM(IF(Planner!AG47="",1,0),(IF(Planner!AH48="",1,0)),(IF(Planner!AG49="",1,0)),(IF(Planner!AF48="",1,0))))&gt;2,"E",(IF(Planner!AG47="","T","")&amp;(IF(Planner!AG49="","B",""))&amp;(IF(Planner!AF48="","L",""))&amp;(IF(Planner!AH48="","R","")))))))))</f>
        <v/>
      </c>
      <c r="CR55" s="94" t="str">
        <f>IF(Planner!AH48="","",IF(AND(Planner!AH47="",Planner!AH49="",Planner!AG48="",Planner!AI48=""),"S",IF(AND(Planner!AH47&lt;&gt;"",Planner!AI48&lt;&gt;"",Planner!AH49&lt;&gt;"",Planner!AG48&lt;&gt;""),"M",IF(AND(Planner!AH47&lt;&gt;"",Planner!AH49&lt;&gt;"",Planner!AG48="",Planner!AI48=""),"CL",IF(AND(Planner!AG48&lt;&gt;"",Planner!AI48&lt;&gt;"",Planner!AH47="",Planner!AH49=""),"RW",IF((SUM(IF(Planner!AH47="",1,0),(IF(Planner!AI48="",1,0)),(IF(Planner!AH49="",1,0)),(IF(Planner!AG48="",1,0))))&gt;2,"E",(IF(Planner!AH47="","T","")&amp;(IF(Planner!AH49="","B",""))&amp;(IF(Planner!AG48="","L",""))&amp;(IF(Planner!AI48="","R","")))))))))</f>
        <v/>
      </c>
      <c r="CS55" s="94" t="str">
        <f>IF(Planner!AI48="","",IF(AND(Planner!AI47="",Planner!AI49="",Planner!AH48="",Planner!AJ48=""),"S",IF(AND(Planner!AI47&lt;&gt;"",Planner!AJ48&lt;&gt;"",Planner!AI49&lt;&gt;"",Planner!AH48&lt;&gt;""),"M",IF(AND(Planner!AI47&lt;&gt;"",Planner!AI49&lt;&gt;"",Planner!AH48="",Planner!AJ48=""),"CL",IF(AND(Planner!AH48&lt;&gt;"",Planner!AJ48&lt;&gt;"",Planner!AI47="",Planner!AI49=""),"RW",IF((SUM(IF(Planner!AI47="",1,0),(IF(Planner!AJ48="",1,0)),(IF(Planner!AI49="",1,0)),(IF(Planner!AH48="",1,0))))&gt;2,"E",(IF(Planner!AI47="","T","")&amp;(IF(Planner!AI49="","B",""))&amp;(IF(Planner!AH48="","L",""))&amp;(IF(Planner!AJ48="","R","")))))))))</f>
        <v/>
      </c>
      <c r="CT55" s="94" t="str">
        <f>IF(Planner!AJ48="","",IF(AND(Planner!AJ47="",Planner!AJ49="",Planner!AI48="",Planner!AK48=""),"S",IF(AND(Planner!AJ47&lt;&gt;"",Planner!AK48&lt;&gt;"",Planner!AJ49&lt;&gt;"",Planner!AI48&lt;&gt;""),"M",IF(AND(Planner!AJ47&lt;&gt;"",Planner!AJ49&lt;&gt;"",Planner!AI48="",Planner!AK48=""),"CL",IF(AND(Planner!AI48&lt;&gt;"",Planner!AK48&lt;&gt;"",Planner!AJ47="",Planner!AJ49=""),"RW",IF((SUM(IF(Planner!AJ47="",1,0),(IF(Planner!AK48="",1,0)),(IF(Planner!AJ49="",1,0)),(IF(Planner!AI48="",1,0))))&gt;2,"E",(IF(Planner!AJ47="","T","")&amp;(IF(Planner!AJ49="","B",""))&amp;(IF(Planner!AI48="","L",""))&amp;(IF(Planner!AK48="","R","")))))))))</f>
        <v/>
      </c>
      <c r="CU55" s="94" t="str">
        <f>IF(Planner!AK48="","",IF(AND(Planner!AK47="",Planner!AK49="",Planner!AJ48="",Planner!AL48=""),"S",IF(AND(Planner!AK47&lt;&gt;"",Planner!AL48&lt;&gt;"",Planner!AK49&lt;&gt;"",Planner!AJ48&lt;&gt;""),"M",IF(AND(Planner!AK47&lt;&gt;"",Planner!AK49&lt;&gt;"",Planner!AJ48="",Planner!AL48=""),"CL",IF(AND(Planner!AJ48&lt;&gt;"",Planner!AL48&lt;&gt;"",Planner!AK47="",Planner!AK49=""),"RW",IF((SUM(IF(Planner!AK47="",1,0),(IF(Planner!AL48="",1,0)),(IF(Planner!AK49="",1,0)),(IF(Planner!AJ48="",1,0))))&gt;2,"E",(IF(Planner!AK47="","T","")&amp;(IF(Planner!AK49="","B",""))&amp;(IF(Planner!AJ48="","L",""))&amp;(IF(Planner!AL48="","R","")))))))))</f>
        <v/>
      </c>
      <c r="CV55" s="94" t="str">
        <f>IF(Planner!AL48="","",IF(AND(Planner!AL47="",Planner!AL49="",Planner!AK48="",Planner!AM48=""),"S",IF(AND(Planner!AL47&lt;&gt;"",Planner!AM48&lt;&gt;"",Planner!AL49&lt;&gt;"",Planner!AK48&lt;&gt;""),"M",IF(AND(Planner!AL47&lt;&gt;"",Planner!AL49&lt;&gt;"",Planner!AK48="",Planner!AM48=""),"CL",IF(AND(Planner!AK48&lt;&gt;"",Planner!AM48&lt;&gt;"",Planner!AL47="",Planner!AL49=""),"RW",IF((SUM(IF(Planner!AL47="",1,0),(IF(Planner!AM48="",1,0)),(IF(Planner!AL49="",1,0)),(IF(Planner!AK48="",1,0))))&gt;2,"E",(IF(Planner!AL47="","T","")&amp;(IF(Planner!AL49="","B",""))&amp;(IF(Planner!AK48="","L",""))&amp;(IF(Planner!AM48="","R","")))))))))</f>
        <v/>
      </c>
      <c r="CW55" s="94" t="str">
        <f>IF(Planner!AM48="","",IF(AND(Planner!AM47="",Planner!AM49="",Planner!AL48="",Planner!AN48=""),"S",IF(AND(Planner!AM47&lt;&gt;"",Planner!AN48&lt;&gt;"",Planner!AM49&lt;&gt;"",Planner!AL48&lt;&gt;""),"M",IF(AND(Planner!AM47&lt;&gt;"",Planner!AM49&lt;&gt;"",Planner!AL48="",Planner!AN48=""),"CL",IF(AND(Planner!AL48&lt;&gt;"",Planner!AN48&lt;&gt;"",Planner!AM47="",Planner!AM49=""),"RW",IF((SUM(IF(Planner!AM47="",1,0),(IF(Planner!AN48="",1,0)),(IF(Planner!AM49="",1,0)),(IF(Planner!AL48="",1,0))))&gt;2,"E",(IF(Planner!AM47="","T","")&amp;(IF(Planner!AM49="","B",""))&amp;(IF(Planner!AL48="","L",""))&amp;(IF(Planner!AN48="","R","")))))))))</f>
        <v/>
      </c>
      <c r="CX55" s="94" t="str">
        <f>IF(Planner!AN48="","",IF(AND(Planner!AN47="",Planner!AN49="",Planner!AM48="",Planner!AO48=""),"S",IF(AND(Planner!AN47&lt;&gt;"",Planner!AO48&lt;&gt;"",Planner!AN49&lt;&gt;"",Planner!AM48&lt;&gt;""),"M",IF(AND(Planner!AN47&lt;&gt;"",Planner!AN49&lt;&gt;"",Planner!AM48="",Planner!AO48=""),"CL",IF(AND(Planner!AM48&lt;&gt;"",Planner!AO48&lt;&gt;"",Planner!AN47="",Planner!AN49=""),"RW",IF((SUM(IF(Planner!AN47="",1,0),(IF(Planner!AO48="",1,0)),(IF(Planner!AN49="",1,0)),(IF(Planner!AM48="",1,0))))&gt;2,"E",(IF(Planner!AN47="","T","")&amp;(IF(Planner!AN49="","B",""))&amp;(IF(Planner!AM48="","L",""))&amp;(IF(Planner!AO48="","R","")))))))))</f>
        <v/>
      </c>
      <c r="CY55" s="94" t="str">
        <f>IF(Planner!AO48="","",IF(AND(Planner!AO47="",Planner!AO49="",Planner!AN48="",Planner!AP48=""),"S",IF(AND(Planner!AO47&lt;&gt;"",Planner!AP48&lt;&gt;"",Planner!AO49&lt;&gt;"",Planner!AN48&lt;&gt;""),"M",IF(AND(Planner!AO47&lt;&gt;"",Planner!AO49&lt;&gt;"",Planner!AN48="",Planner!AP48=""),"CL",IF(AND(Planner!AN48&lt;&gt;"",Planner!AP48&lt;&gt;"",Planner!AO47="",Planner!AO49=""),"RW",IF((SUM(IF(Planner!AO47="",1,0),(IF(Planner!AP48="",1,0)),(IF(Planner!AO49="",1,0)),(IF(Planner!AN48="",1,0))))&gt;2,"E",(IF(Planner!AO47="","T","")&amp;(IF(Planner!AO49="","B",""))&amp;(IF(Planner!AN48="","L",""))&amp;(IF(Planner!AP48="","R","")))))))))</f>
        <v/>
      </c>
      <c r="CZ55" s="94" t="str">
        <f>IF(Planner!AP48="","",IF(AND(Planner!AP47="",Planner!AP49="",Planner!AO48="",Planner!AQ48=""),"S",IF(AND(Planner!AP47&lt;&gt;"",Planner!AQ48&lt;&gt;"",Planner!AP49&lt;&gt;"",Planner!AO48&lt;&gt;""),"M",IF(AND(Planner!AP47&lt;&gt;"",Planner!AP49&lt;&gt;"",Planner!AO48="",Planner!AQ48=""),"CL",IF(AND(Planner!AO48&lt;&gt;"",Planner!AQ48&lt;&gt;"",Planner!AP47="",Planner!AP49=""),"RW",IF((SUM(IF(Planner!AP47="",1,0),(IF(Planner!AQ48="",1,0)),(IF(Planner!AP49="",1,0)),(IF(Planner!AO48="",1,0))))&gt;2,"E",(IF(Planner!AP47="","T","")&amp;(IF(Planner!AP49="","B",""))&amp;(IF(Planner!AO48="","L",""))&amp;(IF(Planner!AQ48="","R","")))))))))</f>
        <v/>
      </c>
      <c r="DA55" s="94" t="str">
        <f>IF(Planner!AQ48="","",IF(AND(Planner!AQ47="",Planner!AQ49="",Planner!AP48="",Planner!AR48=""),"S",IF(AND(Planner!AQ47&lt;&gt;"",Planner!AR48&lt;&gt;"",Planner!AQ49&lt;&gt;"",Planner!AP48&lt;&gt;""),"M",IF(AND(Planner!AQ47&lt;&gt;"",Planner!AQ49&lt;&gt;"",Planner!AP48="",Planner!AR48=""),"CL",IF(AND(Planner!AP48&lt;&gt;"",Planner!AR48&lt;&gt;"",Planner!AQ47="",Planner!AQ49=""),"RW",IF((SUM(IF(Planner!AQ47="",1,0),(IF(Planner!AR48="",1,0)),(IF(Planner!AQ49="",1,0)),(IF(Planner!AP48="",1,0))))&gt;2,"E",(IF(Planner!AQ47="","T","")&amp;(IF(Planner!AQ49="","B",""))&amp;(IF(Planner!AP48="","L",""))&amp;(IF(Planner!AR48="","R","")))))))))</f>
        <v/>
      </c>
      <c r="DB55" s="94" t="str">
        <f>IF(Planner!AR48="","",IF(AND(Planner!AR47="",Planner!AR49="",Planner!AQ48="",Planner!AS48=""),"S",IF(AND(Planner!AR47&lt;&gt;"",Planner!AS48&lt;&gt;"",Planner!AR49&lt;&gt;"",Planner!AQ48&lt;&gt;""),"M",IF(AND(Planner!AR47&lt;&gt;"",Planner!AR49&lt;&gt;"",Planner!AQ48="",Planner!AS48=""),"CL",IF(AND(Planner!AQ48&lt;&gt;"",Planner!AS48&lt;&gt;"",Planner!AR47="",Planner!AR49=""),"RW",IF((SUM(IF(Planner!AR47="",1,0),(IF(Planner!AS48="",1,0)),(IF(Planner!AR49="",1,0)),(IF(Planner!AQ48="",1,0))))&gt;2,"E",(IF(Planner!AR47="","T","")&amp;(IF(Planner!AR49="","B",""))&amp;(IF(Planner!AQ48="","L",""))&amp;(IF(Planner!AS48="","R","")))))))))</f>
        <v/>
      </c>
      <c r="DC55" s="94" t="str">
        <f>IF(Planner!AS48="","",IF(AND(Planner!AS47="",Planner!AS49="",Planner!AR48="",Planner!AT48=""),"S",IF(AND(Planner!AS47&lt;&gt;"",Planner!AT48&lt;&gt;"",Planner!AS49&lt;&gt;"",Planner!AR48&lt;&gt;""),"M",IF(AND(Planner!AS47&lt;&gt;"",Planner!AS49&lt;&gt;"",Planner!AR48="",Planner!AT48=""),"CL",IF(AND(Planner!AR48&lt;&gt;"",Planner!AT48&lt;&gt;"",Planner!AS47="",Planner!AS49=""),"RW",IF((SUM(IF(Planner!AS47="",1,0),(IF(Planner!AT48="",1,0)),(IF(Planner!AS49="",1,0)),(IF(Planner!AR48="",1,0))))&gt;2,"E",(IF(Planner!AS47="","T","")&amp;(IF(Planner!AS49="","B",""))&amp;(IF(Planner!AR48="","L",""))&amp;(IF(Planner!AT48="","R","")))))))))</f>
        <v/>
      </c>
      <c r="DD55" s="94" t="str">
        <f>IF(Planner!AT48="","",IF(AND(Planner!AT47="",Planner!AT49="",Planner!AS48="",Planner!AU48=""),"S",IF(AND(Planner!AT47&lt;&gt;"",Planner!AU48&lt;&gt;"",Planner!AT49&lt;&gt;"",Planner!AS48&lt;&gt;""),"M",IF(AND(Planner!AT47&lt;&gt;"",Planner!AT49&lt;&gt;"",Planner!AS48="",Planner!AU48=""),"CL",IF(AND(Planner!AS48&lt;&gt;"",Planner!AU48&lt;&gt;"",Planner!AT47="",Planner!AT49=""),"RW",IF((SUM(IF(Planner!AT47="",1,0),(IF(Planner!AU48="",1,0)),(IF(Planner!AT49="",1,0)),(IF(Planner!AS48="",1,0))))&gt;2,"E",(IF(Planner!AT47="","T","")&amp;(IF(Planner!AT49="","B",""))&amp;(IF(Planner!AS48="","L",""))&amp;(IF(Planner!AU48="","R","")))))))))</f>
        <v/>
      </c>
      <c r="DE55" s="94" t="str">
        <f>IF(Planner!AU48="","",IF(AND(Planner!AU47="",Planner!AU49="",Planner!AT48="",Planner!AV48=""),"S",IF(AND(Planner!AU47&lt;&gt;"",Planner!AV48&lt;&gt;"",Planner!AU49&lt;&gt;"",Planner!AT48&lt;&gt;""),"M",IF(AND(Planner!AU47&lt;&gt;"",Planner!AU49&lt;&gt;"",Planner!AT48="",Planner!AV48=""),"CL",IF(AND(Planner!AT48&lt;&gt;"",Planner!AV48&lt;&gt;"",Planner!AU47="",Planner!AU49=""),"RW",IF((SUM(IF(Planner!AU47="",1,0),(IF(Planner!AV48="",1,0)),(IF(Planner!AU49="",1,0)),(IF(Planner!AT48="",1,0))))&gt;2,"E",(IF(Planner!AU47="","T","")&amp;(IF(Planner!AU49="","B",""))&amp;(IF(Planner!AT48="","L",""))&amp;(IF(Planner!AV48="","R","")))))))))</f>
        <v/>
      </c>
      <c r="DF55" s="94" t="str">
        <f>IF(Planner!AV48="","",IF(AND(Planner!AV47="",Planner!AV49="",Planner!AU48="",Planner!AW48=""),"S",IF(AND(Planner!AV47&lt;&gt;"",Planner!AW48&lt;&gt;"",Planner!AV49&lt;&gt;"",Planner!AU48&lt;&gt;""),"M",IF(AND(Planner!AV47&lt;&gt;"",Planner!AV49&lt;&gt;"",Planner!AU48="",Planner!AW48=""),"CL",IF(AND(Planner!AU48&lt;&gt;"",Planner!AW48&lt;&gt;"",Planner!AV47="",Planner!AV49=""),"RW",IF((SUM(IF(Planner!AV47="",1,0),(IF(Planner!AW48="",1,0)),(IF(Planner!AV49="",1,0)),(IF(Planner!AU48="",1,0))))&gt;2,"E",(IF(Planner!AV47="","T","")&amp;(IF(Planner!AV49="","B",""))&amp;(IF(Planner!AU48="","L",""))&amp;(IF(Planner!AW48="","R","")))))))))</f>
        <v/>
      </c>
      <c r="DG55" s="94" t="str">
        <f>IF(Planner!AW48="","",IF(AND(Planner!AW47="",Planner!AW49="",Planner!AV48="",Planner!AX48=""),"S",IF(AND(Planner!AW47&lt;&gt;"",Planner!AX48&lt;&gt;"",Planner!AW49&lt;&gt;"",Planner!AV48&lt;&gt;""),"M",IF(AND(Planner!AW47&lt;&gt;"",Planner!AW49&lt;&gt;"",Planner!AV48="",Planner!AX48=""),"CL",IF(AND(Planner!AV48&lt;&gt;"",Planner!AX48&lt;&gt;"",Planner!AW47="",Planner!AW49=""),"RW",IF((SUM(IF(Planner!AW47="",1,0),(IF(Planner!AX48="",1,0)),(IF(Planner!AW49="",1,0)),(IF(Planner!AV48="",1,0))))&gt;2,"E",(IF(Planner!AW47="","T","")&amp;(IF(Planner!AW49="","B",""))&amp;(IF(Planner!AV48="","L",""))&amp;(IF(Planner!AX48="","R","")))))))))</f>
        <v/>
      </c>
      <c r="DH55" s="94" t="str">
        <f>IF(Planner!AX48="","",IF(AND(Planner!AX47="",Planner!AX49="",Planner!AW48="",Planner!AY48=""),"S",IF(AND(Planner!AX47&lt;&gt;"",Planner!AY48&lt;&gt;"",Planner!AX49&lt;&gt;"",Planner!AW48&lt;&gt;""),"M",IF(AND(Planner!AX47&lt;&gt;"",Planner!AX49&lt;&gt;"",Planner!AW48="",Planner!AY48=""),"CL",IF(AND(Planner!AW48&lt;&gt;"",Planner!AY48&lt;&gt;"",Planner!AX47="",Planner!AX49=""),"RW",IF((SUM(IF(Planner!AX47="",1,0),(IF(Planner!AY48="",1,0)),(IF(Planner!AX49="",1,0)),(IF(Planner!AW48="",1,0))))&gt;2,"E",(IF(Planner!AX47="","T","")&amp;(IF(Planner!AX49="","B",""))&amp;(IF(Planner!AW48="","L",""))&amp;(IF(Planner!AY48="","R","")))))))))</f>
        <v/>
      </c>
      <c r="DI55" s="94" t="str">
        <f>IF(Planner!AY48="","",IF(AND(Planner!AY47="",Planner!AY49="",Planner!AX48="",Planner!AZ48=""),"S",IF(AND(Planner!AY47&lt;&gt;"",Planner!AZ48&lt;&gt;"",Planner!AY49&lt;&gt;"",Planner!AX48&lt;&gt;""),"M",IF(AND(Planner!AY47&lt;&gt;"",Planner!AY49&lt;&gt;"",Planner!AX48="",Planner!AZ48=""),"CL",IF(AND(Planner!AX48&lt;&gt;"",Planner!AZ48&lt;&gt;"",Planner!AY47="",Planner!AY49=""),"RW",IF((SUM(IF(Planner!AY47="",1,0),(IF(Planner!AZ48="",1,0)),(IF(Planner!AY49="",1,0)),(IF(Planner!AX48="",1,0))))&gt;2,"E",(IF(Planner!AY47="","T","")&amp;(IF(Planner!AY49="","B",""))&amp;(IF(Planner!AX48="","L",""))&amp;(IF(Planner!AZ48="","R","")))))))))</f>
        <v/>
      </c>
      <c r="DK55" s="94" t="str">
        <f t="shared" si="52"/>
        <v/>
      </c>
      <c r="DL55" s="94" t="str">
        <f t="shared" si="53"/>
        <v/>
      </c>
      <c r="DM55" s="94" t="str">
        <f t="shared" si="54"/>
        <v/>
      </c>
      <c r="DN55" s="94" t="str">
        <f t="shared" si="55"/>
        <v/>
      </c>
      <c r="DO55" s="94" t="str">
        <f t="shared" si="56"/>
        <v/>
      </c>
      <c r="DP55" s="94" t="str">
        <f t="shared" si="57"/>
        <v/>
      </c>
      <c r="DQ55" s="94" t="str">
        <f t="shared" si="58"/>
        <v/>
      </c>
      <c r="DR55" s="94" t="str">
        <f t="shared" si="59"/>
        <v/>
      </c>
      <c r="DS55" s="94" t="str">
        <f t="shared" si="60"/>
        <v/>
      </c>
      <c r="DT55" s="94" t="str">
        <f t="shared" si="61"/>
        <v/>
      </c>
      <c r="DU55" s="94" t="str">
        <f t="shared" si="62"/>
        <v/>
      </c>
      <c r="DV55" s="94" t="str">
        <f t="shared" si="63"/>
        <v/>
      </c>
      <c r="DW55" s="94" t="str">
        <f t="shared" si="64"/>
        <v/>
      </c>
      <c r="DX55" s="94" t="str">
        <f t="shared" si="65"/>
        <v/>
      </c>
      <c r="DY55" s="94" t="str">
        <f t="shared" si="66"/>
        <v/>
      </c>
      <c r="DZ55" s="94" t="str">
        <f t="shared" si="67"/>
        <v/>
      </c>
      <c r="EA55" s="94" t="str">
        <f t="shared" si="68"/>
        <v/>
      </c>
      <c r="EB55" s="94" t="str">
        <f t="shared" si="69"/>
        <v/>
      </c>
      <c r="EC55" s="94" t="str">
        <f t="shared" si="70"/>
        <v/>
      </c>
      <c r="ED55" s="94" t="str">
        <f t="shared" si="71"/>
        <v/>
      </c>
      <c r="EE55" s="94" t="str">
        <f t="shared" si="72"/>
        <v/>
      </c>
      <c r="EF55" s="94" t="str">
        <f t="shared" si="73"/>
        <v/>
      </c>
      <c r="EG55" s="94" t="str">
        <f t="shared" si="74"/>
        <v/>
      </c>
      <c r="EH55" s="94" t="str">
        <f t="shared" si="75"/>
        <v/>
      </c>
      <c r="EI55" s="94" t="str">
        <f t="shared" si="76"/>
        <v/>
      </c>
      <c r="EJ55" s="94" t="str">
        <f t="shared" si="77"/>
        <v/>
      </c>
      <c r="EK55" s="94" t="str">
        <f t="shared" si="78"/>
        <v/>
      </c>
      <c r="EL55" s="94" t="str">
        <f t="shared" si="79"/>
        <v/>
      </c>
      <c r="EM55" s="94" t="str">
        <f t="shared" si="80"/>
        <v/>
      </c>
      <c r="EN55" s="94" t="str">
        <f t="shared" si="81"/>
        <v/>
      </c>
      <c r="EO55" s="94" t="str">
        <f t="shared" si="82"/>
        <v/>
      </c>
      <c r="EP55" s="94" t="str">
        <f t="shared" si="83"/>
        <v/>
      </c>
      <c r="EQ55" s="94" t="str">
        <f t="shared" si="84"/>
        <v/>
      </c>
      <c r="ER55" s="94" t="str">
        <f t="shared" si="85"/>
        <v/>
      </c>
      <c r="ES55" s="94" t="str">
        <f t="shared" si="86"/>
        <v/>
      </c>
      <c r="ET55" s="94" t="str">
        <f t="shared" si="87"/>
        <v/>
      </c>
      <c r="EU55" s="94" t="str">
        <f t="shared" si="88"/>
        <v/>
      </c>
      <c r="EV55" s="94" t="str">
        <f t="shared" si="89"/>
        <v/>
      </c>
      <c r="EW55" s="94" t="str">
        <f t="shared" si="90"/>
        <v/>
      </c>
      <c r="EX55" s="94" t="str">
        <f t="shared" si="91"/>
        <v/>
      </c>
      <c r="EY55" s="94" t="str">
        <f t="shared" si="92"/>
        <v/>
      </c>
      <c r="EZ55" s="94" t="str">
        <f t="shared" si="93"/>
        <v/>
      </c>
      <c r="FA55" s="94" t="str">
        <f t="shared" si="94"/>
        <v/>
      </c>
      <c r="FB55" s="94" t="str">
        <f t="shared" si="95"/>
        <v/>
      </c>
      <c r="FC55" s="94" t="str">
        <f t="shared" si="96"/>
        <v/>
      </c>
      <c r="FD55" s="94" t="str">
        <f t="shared" si="97"/>
        <v/>
      </c>
      <c r="FE55" s="94" t="str">
        <f t="shared" si="98"/>
        <v/>
      </c>
      <c r="FF55" s="94" t="str">
        <f t="shared" si="99"/>
        <v/>
      </c>
      <c r="FG55" s="94" t="str">
        <f t="shared" si="100"/>
        <v/>
      </c>
      <c r="FH55" s="94" t="str">
        <f t="shared" si="101"/>
        <v/>
      </c>
    </row>
    <row r="56" spans="2:164" x14ac:dyDescent="0.25">
      <c r="B56" s="94" t="str">
        <f t="shared" si="2"/>
        <v/>
      </c>
      <c r="C56" s="94" t="str">
        <f t="shared" si="3"/>
        <v/>
      </c>
      <c r="D56" s="94" t="str">
        <f t="shared" si="4"/>
        <v/>
      </c>
      <c r="E56" s="94" t="str">
        <f t="shared" si="5"/>
        <v/>
      </c>
      <c r="F56" s="94" t="str">
        <f t="shared" si="6"/>
        <v/>
      </c>
      <c r="G56" s="94" t="str">
        <f t="shared" si="7"/>
        <v/>
      </c>
      <c r="H56" s="94" t="str">
        <f t="shared" si="8"/>
        <v/>
      </c>
      <c r="I56" s="94" t="str">
        <f t="shared" si="9"/>
        <v/>
      </c>
      <c r="J56" s="94" t="str">
        <f t="shared" si="10"/>
        <v/>
      </c>
      <c r="K56" s="94" t="str">
        <f t="shared" si="11"/>
        <v/>
      </c>
      <c r="L56" s="94" t="str">
        <f t="shared" si="12"/>
        <v/>
      </c>
      <c r="M56" s="94" t="str">
        <f t="shared" si="13"/>
        <v/>
      </c>
      <c r="N56" s="94" t="str">
        <f t="shared" si="14"/>
        <v/>
      </c>
      <c r="O56" s="94" t="str">
        <f t="shared" si="15"/>
        <v/>
      </c>
      <c r="P56" s="94" t="str">
        <f t="shared" si="16"/>
        <v/>
      </c>
      <c r="Q56" s="94" t="str">
        <f t="shared" si="17"/>
        <v/>
      </c>
      <c r="R56" s="94" t="str">
        <f t="shared" si="18"/>
        <v/>
      </c>
      <c r="S56" s="94" t="str">
        <f t="shared" si="19"/>
        <v/>
      </c>
      <c r="T56" s="94" t="str">
        <f t="shared" si="20"/>
        <v/>
      </c>
      <c r="U56" s="94" t="str">
        <f t="shared" si="21"/>
        <v/>
      </c>
      <c r="V56" s="94" t="str">
        <f t="shared" si="22"/>
        <v/>
      </c>
      <c r="W56" s="94" t="str">
        <f t="shared" si="23"/>
        <v/>
      </c>
      <c r="X56" s="94" t="str">
        <f t="shared" si="24"/>
        <v/>
      </c>
      <c r="Y56" s="94" t="str">
        <f t="shared" si="25"/>
        <v/>
      </c>
      <c r="Z56" s="94" t="str">
        <f t="shared" si="26"/>
        <v/>
      </c>
      <c r="AA56" s="94" t="str">
        <f t="shared" si="27"/>
        <v/>
      </c>
      <c r="AB56" s="94" t="str">
        <f t="shared" si="28"/>
        <v/>
      </c>
      <c r="AC56" s="94" t="str">
        <f t="shared" si="29"/>
        <v/>
      </c>
      <c r="AD56" s="94" t="str">
        <f t="shared" si="30"/>
        <v/>
      </c>
      <c r="AE56" s="94" t="str">
        <f t="shared" si="31"/>
        <v/>
      </c>
      <c r="AF56" s="94" t="str">
        <f t="shared" si="32"/>
        <v/>
      </c>
      <c r="AG56" s="94" t="str">
        <f t="shared" si="33"/>
        <v/>
      </c>
      <c r="AH56" s="94" t="str">
        <f t="shared" si="34"/>
        <v/>
      </c>
      <c r="AI56" s="94" t="str">
        <f t="shared" si="35"/>
        <v/>
      </c>
      <c r="AJ56" s="94" t="str">
        <f t="shared" si="36"/>
        <v/>
      </c>
      <c r="AK56" s="94" t="str">
        <f t="shared" si="37"/>
        <v/>
      </c>
      <c r="AL56" s="94" t="str">
        <f t="shared" si="38"/>
        <v/>
      </c>
      <c r="AM56" s="94" t="str">
        <f t="shared" si="39"/>
        <v/>
      </c>
      <c r="AN56" s="94" t="str">
        <f t="shared" si="40"/>
        <v/>
      </c>
      <c r="AO56" s="94" t="str">
        <f t="shared" si="41"/>
        <v/>
      </c>
      <c r="AP56" s="94" t="str">
        <f t="shared" si="42"/>
        <v/>
      </c>
      <c r="AQ56" s="94" t="str">
        <f t="shared" si="43"/>
        <v/>
      </c>
      <c r="AR56" s="94" t="str">
        <f t="shared" si="44"/>
        <v/>
      </c>
      <c r="AS56" s="94" t="str">
        <f t="shared" si="45"/>
        <v/>
      </c>
      <c r="AT56" s="94" t="str">
        <f t="shared" si="46"/>
        <v/>
      </c>
      <c r="AU56" s="94" t="str">
        <f t="shared" si="47"/>
        <v/>
      </c>
      <c r="AV56" s="94" t="str">
        <f t="shared" si="48"/>
        <v/>
      </c>
      <c r="AW56" s="94" t="str">
        <f t="shared" si="49"/>
        <v/>
      </c>
      <c r="AX56" s="94" t="str">
        <f t="shared" si="50"/>
        <v/>
      </c>
      <c r="AY56" s="94" t="str">
        <f t="shared" si="51"/>
        <v/>
      </c>
      <c r="AZ56" s="1"/>
      <c r="BA56" s="1"/>
      <c r="BB56" s="1"/>
      <c r="BL56" s="94" t="str">
        <f>IF(Planner!B49="","",IF(AND(Planner!B48="",Planner!B50="",Planner!A49="",Planner!C49=""),"S",IF(AND(Planner!B48&lt;&gt;"",Planner!C49&lt;&gt;"",Planner!B50&lt;&gt;"",Planner!A49&lt;&gt;""),"M",IF(AND(Planner!B48&lt;&gt;"",Planner!B50&lt;&gt;"",Planner!A49="",Planner!C49=""),"CL",IF(AND(Planner!A49&lt;&gt;"",Planner!C49&lt;&gt;"",Planner!B48="",Planner!B50=""),"RW",IF((SUM(IF(Planner!B48="",1,0),(IF(Planner!C49="",1,0)),(IF(Planner!B50="",1,0)),(IF(Planner!A49="",1,0))))&gt;2,"E",(IF(Planner!B48="","T","")&amp;(IF(Planner!B50="","B",""))&amp;(IF(Planner!A49="","L",""))&amp;(IF(Planner!C49="","R","")))))))))</f>
        <v/>
      </c>
      <c r="BM56" s="94" t="str">
        <f>IF(Planner!C49="","",IF(AND(Planner!C48="",Planner!C50="",Planner!B49="",Planner!D49=""),"S",IF(AND(Planner!C48&lt;&gt;"",Planner!D49&lt;&gt;"",Planner!C50&lt;&gt;"",Planner!B49&lt;&gt;""),"M",IF(AND(Planner!C48&lt;&gt;"",Planner!C50&lt;&gt;"",Planner!B49="",Planner!D49=""),"CL",IF(AND(Planner!B49&lt;&gt;"",Planner!D49&lt;&gt;"",Planner!C48="",Planner!C50=""),"RW",IF((SUM(IF(Planner!C48="",1,0),(IF(Planner!D49="",1,0)),(IF(Planner!C50="",1,0)),(IF(Planner!B49="",1,0))))&gt;2,"E",(IF(Planner!C48="","T","")&amp;(IF(Planner!C50="","B",""))&amp;(IF(Planner!B49="","L",""))&amp;(IF(Planner!D49="","R","")))))))))</f>
        <v/>
      </c>
      <c r="BN56" s="94" t="str">
        <f>IF(Planner!D49="","",IF(AND(Planner!D48="",Planner!D50="",Planner!C49="",Planner!E49=""),"S",IF(AND(Planner!D48&lt;&gt;"",Planner!E49&lt;&gt;"",Planner!D50&lt;&gt;"",Planner!C49&lt;&gt;""),"M",IF(AND(Planner!D48&lt;&gt;"",Planner!D50&lt;&gt;"",Planner!C49="",Planner!E49=""),"CL",IF(AND(Planner!C49&lt;&gt;"",Planner!E49&lt;&gt;"",Planner!D48="",Planner!D50=""),"RW",IF((SUM(IF(Planner!D48="",1,0),(IF(Planner!E49="",1,0)),(IF(Planner!D50="",1,0)),(IF(Planner!C49="",1,0))))&gt;2,"E",(IF(Planner!D48="","T","")&amp;(IF(Planner!D50="","B",""))&amp;(IF(Planner!C49="","L",""))&amp;(IF(Planner!E49="","R","")))))))))</f>
        <v/>
      </c>
      <c r="BO56" s="94" t="str">
        <f>IF(Planner!E49="","",IF(AND(Planner!E48="",Planner!E50="",Planner!D49="",Planner!F49=""),"S",IF(AND(Planner!E48&lt;&gt;"",Planner!F49&lt;&gt;"",Planner!E50&lt;&gt;"",Planner!D49&lt;&gt;""),"M",IF(AND(Planner!E48&lt;&gt;"",Planner!E50&lt;&gt;"",Planner!D49="",Planner!F49=""),"CL",IF(AND(Planner!D49&lt;&gt;"",Planner!F49&lt;&gt;"",Planner!E48="",Planner!E50=""),"RW",IF((SUM(IF(Planner!E48="",1,0),(IF(Planner!F49="",1,0)),(IF(Planner!E50="",1,0)),(IF(Planner!D49="",1,0))))&gt;2,"E",(IF(Planner!E48="","T","")&amp;(IF(Planner!E50="","B",""))&amp;(IF(Planner!D49="","L",""))&amp;(IF(Planner!F49="","R","")))))))))</f>
        <v/>
      </c>
      <c r="BP56" s="94" t="str">
        <f>IF(Planner!F49="","",IF(AND(Planner!F48="",Planner!F50="",Planner!E49="",Planner!G49=""),"S",IF(AND(Planner!F48&lt;&gt;"",Planner!G49&lt;&gt;"",Planner!F50&lt;&gt;"",Planner!E49&lt;&gt;""),"M",IF(AND(Planner!F48&lt;&gt;"",Planner!F50&lt;&gt;"",Planner!E49="",Planner!G49=""),"CL",IF(AND(Planner!E49&lt;&gt;"",Planner!G49&lt;&gt;"",Planner!F48="",Planner!F50=""),"RW",IF((SUM(IF(Planner!F48="",1,0),(IF(Planner!G49="",1,0)),(IF(Planner!F50="",1,0)),(IF(Planner!E49="",1,0))))&gt;2,"E",(IF(Planner!F48="","T","")&amp;(IF(Planner!F50="","B",""))&amp;(IF(Planner!E49="","L",""))&amp;(IF(Planner!G49="","R","")))))))))</f>
        <v/>
      </c>
      <c r="BQ56" s="94" t="str">
        <f>IF(Planner!G49="","",IF(AND(Planner!G48="",Planner!G50="",Planner!F49="",Planner!H49=""),"S",IF(AND(Planner!G48&lt;&gt;"",Planner!H49&lt;&gt;"",Planner!G50&lt;&gt;"",Planner!F49&lt;&gt;""),"M",IF(AND(Planner!G48&lt;&gt;"",Planner!G50&lt;&gt;"",Planner!F49="",Planner!H49=""),"CL",IF(AND(Planner!F49&lt;&gt;"",Planner!H49&lt;&gt;"",Planner!G48="",Planner!G50=""),"RW",IF((SUM(IF(Planner!G48="",1,0),(IF(Planner!H49="",1,0)),(IF(Planner!G50="",1,0)),(IF(Planner!F49="",1,0))))&gt;2,"E",(IF(Planner!G48="","T","")&amp;(IF(Planner!G50="","B",""))&amp;(IF(Planner!F49="","L",""))&amp;(IF(Planner!H49="","R","")))))))))</f>
        <v/>
      </c>
      <c r="BR56" s="94" t="str">
        <f>IF(Planner!H49="","",IF(AND(Planner!H48="",Planner!H50="",Planner!G49="",Planner!I49=""),"S",IF(AND(Planner!H48&lt;&gt;"",Planner!I49&lt;&gt;"",Planner!H50&lt;&gt;"",Planner!G49&lt;&gt;""),"M",IF(AND(Planner!H48&lt;&gt;"",Planner!H50&lt;&gt;"",Planner!G49="",Planner!I49=""),"CL",IF(AND(Planner!G49&lt;&gt;"",Planner!I49&lt;&gt;"",Planner!H48="",Planner!H50=""),"RW",IF((SUM(IF(Planner!H48="",1,0),(IF(Planner!I49="",1,0)),(IF(Planner!H50="",1,0)),(IF(Planner!G49="",1,0))))&gt;2,"E",(IF(Planner!H48="","T","")&amp;(IF(Planner!H50="","B",""))&amp;(IF(Planner!G49="","L",""))&amp;(IF(Planner!I49="","R","")))))))))</f>
        <v/>
      </c>
      <c r="BS56" s="94" t="str">
        <f>IF(Planner!I49="","",IF(AND(Planner!I48="",Planner!I50="",Planner!H49="",Planner!J49=""),"S",IF(AND(Planner!I48&lt;&gt;"",Planner!J49&lt;&gt;"",Planner!I50&lt;&gt;"",Planner!H49&lt;&gt;""),"M",IF(AND(Planner!I48&lt;&gt;"",Planner!I50&lt;&gt;"",Planner!H49="",Planner!J49=""),"CL",IF(AND(Planner!H49&lt;&gt;"",Planner!J49&lt;&gt;"",Planner!I48="",Planner!I50=""),"RW",IF((SUM(IF(Planner!I48="",1,0),(IF(Planner!J49="",1,0)),(IF(Planner!I50="",1,0)),(IF(Planner!H49="",1,0))))&gt;2,"E",(IF(Planner!I48="","T","")&amp;(IF(Planner!I50="","B",""))&amp;(IF(Planner!H49="","L",""))&amp;(IF(Planner!J49="","R","")))))))))</f>
        <v/>
      </c>
      <c r="BT56" s="94" t="str">
        <f>IF(Planner!J49="","",IF(AND(Planner!J48="",Planner!J50="",Planner!I49="",Planner!K49=""),"S",IF(AND(Planner!J48&lt;&gt;"",Planner!K49&lt;&gt;"",Planner!J50&lt;&gt;"",Planner!I49&lt;&gt;""),"M",IF(AND(Planner!J48&lt;&gt;"",Planner!J50&lt;&gt;"",Planner!I49="",Planner!K49=""),"CL",IF(AND(Planner!I49&lt;&gt;"",Planner!K49&lt;&gt;"",Planner!J48="",Planner!J50=""),"RW",IF((SUM(IF(Planner!J48="",1,0),(IF(Planner!K49="",1,0)),(IF(Planner!J50="",1,0)),(IF(Planner!I49="",1,0))))&gt;2,"E",(IF(Planner!J48="","T","")&amp;(IF(Planner!J50="","B",""))&amp;(IF(Planner!I49="","L",""))&amp;(IF(Planner!K49="","R","")))))))))</f>
        <v/>
      </c>
      <c r="BU56" s="94" t="str">
        <f>IF(Planner!K49="","",IF(AND(Planner!K48="",Planner!K50="",Planner!J49="",Planner!L49=""),"S",IF(AND(Planner!K48&lt;&gt;"",Planner!L49&lt;&gt;"",Planner!K50&lt;&gt;"",Planner!J49&lt;&gt;""),"M",IF(AND(Planner!K48&lt;&gt;"",Planner!K50&lt;&gt;"",Planner!J49="",Planner!L49=""),"CL",IF(AND(Planner!J49&lt;&gt;"",Planner!L49&lt;&gt;"",Planner!K48="",Planner!K50=""),"RW",IF((SUM(IF(Planner!K48="",1,0),(IF(Planner!L49="",1,0)),(IF(Planner!K50="",1,0)),(IF(Planner!J49="",1,0))))&gt;2,"E",(IF(Planner!K48="","T","")&amp;(IF(Planner!K50="","B",""))&amp;(IF(Planner!J49="","L",""))&amp;(IF(Planner!L49="","R","")))))))))</f>
        <v/>
      </c>
      <c r="BV56" s="94" t="str">
        <f>IF(Planner!L49="","",IF(AND(Planner!L48="",Planner!L50="",Planner!K49="",Planner!M49=""),"S",IF(AND(Planner!L48&lt;&gt;"",Planner!M49&lt;&gt;"",Planner!L50&lt;&gt;"",Planner!K49&lt;&gt;""),"M",IF(AND(Planner!L48&lt;&gt;"",Planner!L50&lt;&gt;"",Planner!K49="",Planner!M49=""),"CL",IF(AND(Planner!K49&lt;&gt;"",Planner!M49&lt;&gt;"",Planner!L48="",Planner!L50=""),"RW",IF((SUM(IF(Planner!L48="",1,0),(IF(Planner!M49="",1,0)),(IF(Planner!L50="",1,0)),(IF(Planner!K49="",1,0))))&gt;2,"E",(IF(Planner!L48="","T","")&amp;(IF(Planner!L50="","B",""))&amp;(IF(Planner!K49="","L",""))&amp;(IF(Planner!M49="","R","")))))))))</f>
        <v/>
      </c>
      <c r="BW56" s="94" t="str">
        <f>IF(Planner!M49="","",IF(AND(Planner!M48="",Planner!M50="",Planner!L49="",Planner!N49=""),"S",IF(AND(Planner!M48&lt;&gt;"",Planner!N49&lt;&gt;"",Planner!M50&lt;&gt;"",Planner!L49&lt;&gt;""),"M",IF(AND(Planner!M48&lt;&gt;"",Planner!M50&lt;&gt;"",Planner!L49="",Planner!N49=""),"CL",IF(AND(Planner!L49&lt;&gt;"",Planner!N49&lt;&gt;"",Planner!M48="",Planner!M50=""),"RW",IF((SUM(IF(Planner!M48="",1,0),(IF(Planner!N49="",1,0)),(IF(Planner!M50="",1,0)),(IF(Planner!L49="",1,0))))&gt;2,"E",(IF(Planner!M48="","T","")&amp;(IF(Planner!M50="","B",""))&amp;(IF(Planner!L49="","L",""))&amp;(IF(Planner!N49="","R","")))))))))</f>
        <v/>
      </c>
      <c r="BX56" s="94" t="str">
        <f>IF(Planner!N49="","",IF(AND(Planner!N48="",Planner!N50="",Planner!M49="",Planner!O49=""),"S",IF(AND(Planner!N48&lt;&gt;"",Planner!O49&lt;&gt;"",Planner!N50&lt;&gt;"",Planner!M49&lt;&gt;""),"M",IF(AND(Planner!N48&lt;&gt;"",Planner!N50&lt;&gt;"",Planner!M49="",Planner!O49=""),"CL",IF(AND(Planner!M49&lt;&gt;"",Planner!O49&lt;&gt;"",Planner!N48="",Planner!N50=""),"RW",IF((SUM(IF(Planner!N48="",1,0),(IF(Planner!O49="",1,0)),(IF(Planner!N50="",1,0)),(IF(Planner!M49="",1,0))))&gt;2,"E",(IF(Planner!N48="","T","")&amp;(IF(Planner!N50="","B",""))&amp;(IF(Planner!M49="","L",""))&amp;(IF(Planner!O49="","R","")))))))))</f>
        <v/>
      </c>
      <c r="BY56" s="94" t="str">
        <f>IF(Planner!O49="","",IF(AND(Planner!O48="",Planner!O50="",Planner!N49="",Planner!P49=""),"S",IF(AND(Planner!O48&lt;&gt;"",Planner!P49&lt;&gt;"",Planner!O50&lt;&gt;"",Planner!N49&lt;&gt;""),"M",IF(AND(Planner!O48&lt;&gt;"",Planner!O50&lt;&gt;"",Planner!N49="",Planner!P49=""),"CL",IF(AND(Planner!N49&lt;&gt;"",Planner!P49&lt;&gt;"",Planner!O48="",Planner!O50=""),"RW",IF((SUM(IF(Planner!O48="",1,0),(IF(Planner!P49="",1,0)),(IF(Planner!O50="",1,0)),(IF(Planner!N49="",1,0))))&gt;2,"E",(IF(Planner!O48="","T","")&amp;(IF(Planner!O50="","B",""))&amp;(IF(Planner!N49="","L",""))&amp;(IF(Planner!P49="","R","")))))))))</f>
        <v/>
      </c>
      <c r="BZ56" s="94" t="str">
        <f>IF(Planner!P49="","",IF(AND(Planner!P48="",Planner!P50="",Planner!O49="",Planner!Q49=""),"S",IF(AND(Planner!P48&lt;&gt;"",Planner!Q49&lt;&gt;"",Planner!P50&lt;&gt;"",Planner!O49&lt;&gt;""),"M",IF(AND(Planner!P48&lt;&gt;"",Planner!P50&lt;&gt;"",Planner!O49="",Planner!Q49=""),"CL",IF(AND(Planner!O49&lt;&gt;"",Planner!Q49&lt;&gt;"",Planner!P48="",Planner!P50=""),"RW",IF((SUM(IF(Planner!P48="",1,0),(IF(Planner!Q49="",1,0)),(IF(Planner!P50="",1,0)),(IF(Planner!O49="",1,0))))&gt;2,"E",(IF(Planner!P48="","T","")&amp;(IF(Planner!P50="","B",""))&amp;(IF(Planner!O49="","L",""))&amp;(IF(Planner!Q49="","R","")))))))))</f>
        <v/>
      </c>
      <c r="CA56" s="94" t="str">
        <f>IF(Planner!Q49="","",IF(AND(Planner!Q48="",Planner!Q50="",Planner!P49="",Planner!R49=""),"S",IF(AND(Planner!Q48&lt;&gt;"",Planner!R49&lt;&gt;"",Planner!Q50&lt;&gt;"",Planner!P49&lt;&gt;""),"M",IF(AND(Planner!Q48&lt;&gt;"",Planner!Q50&lt;&gt;"",Planner!P49="",Planner!R49=""),"CL",IF(AND(Planner!P49&lt;&gt;"",Planner!R49&lt;&gt;"",Planner!Q48="",Planner!Q50=""),"RW",IF((SUM(IF(Planner!Q48="",1,0),(IF(Planner!R49="",1,0)),(IF(Planner!Q50="",1,0)),(IF(Planner!P49="",1,0))))&gt;2,"E",(IF(Planner!Q48="","T","")&amp;(IF(Planner!Q50="","B",""))&amp;(IF(Planner!P49="","L",""))&amp;(IF(Planner!R49="","R","")))))))))</f>
        <v/>
      </c>
      <c r="CB56" s="94" t="str">
        <f>IF(Planner!R49="","",IF(AND(Planner!R48="",Planner!R50="",Planner!Q49="",Planner!S49=""),"S",IF(AND(Planner!R48&lt;&gt;"",Planner!S49&lt;&gt;"",Planner!R50&lt;&gt;"",Planner!Q49&lt;&gt;""),"M",IF(AND(Planner!R48&lt;&gt;"",Planner!R50&lt;&gt;"",Planner!Q49="",Planner!S49=""),"CL",IF(AND(Planner!Q49&lt;&gt;"",Planner!S49&lt;&gt;"",Planner!R48="",Planner!R50=""),"RW",IF((SUM(IF(Planner!R48="",1,0),(IF(Planner!S49="",1,0)),(IF(Planner!R50="",1,0)),(IF(Planner!Q49="",1,0))))&gt;2,"E",(IF(Planner!R48="","T","")&amp;(IF(Planner!R50="","B",""))&amp;(IF(Planner!Q49="","L",""))&amp;(IF(Planner!S49="","R","")))))))))</f>
        <v/>
      </c>
      <c r="CC56" s="94" t="str">
        <f>IF(Planner!S49="","",IF(AND(Planner!S48="",Planner!S50="",Planner!R49="",Planner!T49=""),"S",IF(AND(Planner!S48&lt;&gt;"",Planner!T49&lt;&gt;"",Planner!S50&lt;&gt;"",Planner!R49&lt;&gt;""),"M",IF(AND(Planner!S48&lt;&gt;"",Planner!S50&lt;&gt;"",Planner!R49="",Planner!T49=""),"CL",IF(AND(Planner!R49&lt;&gt;"",Planner!T49&lt;&gt;"",Planner!S48="",Planner!S50=""),"RW",IF((SUM(IF(Planner!S48="",1,0),(IF(Planner!T49="",1,0)),(IF(Planner!S50="",1,0)),(IF(Planner!R49="",1,0))))&gt;2,"E",(IF(Planner!S48="","T","")&amp;(IF(Planner!S50="","B",""))&amp;(IF(Planner!R49="","L",""))&amp;(IF(Planner!T49="","R","")))))))))</f>
        <v/>
      </c>
      <c r="CD56" s="94" t="str">
        <f>IF(Planner!T49="","",IF(AND(Planner!T48="",Planner!T50="",Planner!S49="",Planner!U49=""),"S",IF(AND(Planner!T48&lt;&gt;"",Planner!U49&lt;&gt;"",Planner!T50&lt;&gt;"",Planner!S49&lt;&gt;""),"M",IF(AND(Planner!T48&lt;&gt;"",Planner!T50&lt;&gt;"",Planner!S49="",Planner!U49=""),"CL",IF(AND(Planner!S49&lt;&gt;"",Planner!U49&lt;&gt;"",Planner!T48="",Planner!T50=""),"RW",IF((SUM(IF(Planner!T48="",1,0),(IF(Planner!U49="",1,0)),(IF(Planner!T50="",1,0)),(IF(Planner!S49="",1,0))))&gt;2,"E",(IF(Planner!T48="","T","")&amp;(IF(Planner!T50="","B",""))&amp;(IF(Planner!S49="","L",""))&amp;(IF(Planner!U49="","R","")))))))))</f>
        <v/>
      </c>
      <c r="CE56" s="94" t="str">
        <f>IF(Planner!U49="","",IF(AND(Planner!U48="",Planner!U50="",Planner!T49="",Planner!V49=""),"S",IF(AND(Planner!U48&lt;&gt;"",Planner!V49&lt;&gt;"",Planner!U50&lt;&gt;"",Planner!T49&lt;&gt;""),"M",IF(AND(Planner!U48&lt;&gt;"",Planner!U50&lt;&gt;"",Planner!T49="",Planner!V49=""),"CL",IF(AND(Planner!T49&lt;&gt;"",Planner!V49&lt;&gt;"",Planner!U48="",Planner!U50=""),"RW",IF((SUM(IF(Planner!U48="",1,0),(IF(Planner!V49="",1,0)),(IF(Planner!U50="",1,0)),(IF(Planner!T49="",1,0))))&gt;2,"E",(IF(Planner!U48="","T","")&amp;(IF(Planner!U50="","B",""))&amp;(IF(Planner!T49="","L",""))&amp;(IF(Planner!V49="","R","")))))))))</f>
        <v/>
      </c>
      <c r="CF56" s="94" t="str">
        <f>IF(Planner!V49="","",IF(AND(Planner!V48="",Planner!V50="",Planner!U49="",Planner!W49=""),"S",IF(AND(Planner!V48&lt;&gt;"",Planner!W49&lt;&gt;"",Planner!V50&lt;&gt;"",Planner!U49&lt;&gt;""),"M",IF(AND(Planner!V48&lt;&gt;"",Planner!V50&lt;&gt;"",Planner!U49="",Planner!W49=""),"CL",IF(AND(Planner!U49&lt;&gt;"",Planner!W49&lt;&gt;"",Planner!V48="",Planner!V50=""),"RW",IF((SUM(IF(Planner!V48="",1,0),(IF(Planner!W49="",1,0)),(IF(Planner!V50="",1,0)),(IF(Planner!U49="",1,0))))&gt;2,"E",(IF(Planner!V48="","T","")&amp;(IF(Planner!V50="","B",""))&amp;(IF(Planner!U49="","L",""))&amp;(IF(Planner!W49="","R","")))))))))</f>
        <v/>
      </c>
      <c r="CG56" s="94" t="str">
        <f>IF(Planner!W49="","",IF(AND(Planner!W48="",Planner!W50="",Planner!V49="",Planner!X49=""),"S",IF(AND(Planner!W48&lt;&gt;"",Planner!X49&lt;&gt;"",Planner!W50&lt;&gt;"",Planner!V49&lt;&gt;""),"M",IF(AND(Planner!W48&lt;&gt;"",Planner!W50&lt;&gt;"",Planner!V49="",Planner!X49=""),"CL",IF(AND(Planner!V49&lt;&gt;"",Planner!X49&lt;&gt;"",Planner!W48="",Planner!W50=""),"RW",IF((SUM(IF(Planner!W48="",1,0),(IF(Planner!X49="",1,0)),(IF(Planner!W50="",1,0)),(IF(Planner!V49="",1,0))))&gt;2,"E",(IF(Planner!W48="","T","")&amp;(IF(Planner!W50="","B",""))&amp;(IF(Planner!V49="","L",""))&amp;(IF(Planner!X49="","R","")))))))))</f>
        <v/>
      </c>
      <c r="CH56" s="94" t="str">
        <f>IF(Planner!X49="","",IF(AND(Planner!X48="",Planner!X50="",Planner!W49="",Planner!Y49=""),"S",IF(AND(Planner!X48&lt;&gt;"",Planner!Y49&lt;&gt;"",Planner!X50&lt;&gt;"",Planner!W49&lt;&gt;""),"M",IF(AND(Planner!X48&lt;&gt;"",Planner!X50&lt;&gt;"",Planner!W49="",Planner!Y49=""),"CL",IF(AND(Planner!W49&lt;&gt;"",Planner!Y49&lt;&gt;"",Planner!X48="",Planner!X50=""),"RW",IF((SUM(IF(Planner!X48="",1,0),(IF(Planner!Y49="",1,0)),(IF(Planner!X50="",1,0)),(IF(Planner!W49="",1,0))))&gt;2,"E",(IF(Planner!X48="","T","")&amp;(IF(Planner!X50="","B",""))&amp;(IF(Planner!W49="","L",""))&amp;(IF(Planner!Y49="","R","")))))))))</f>
        <v/>
      </c>
      <c r="CI56" s="94" t="str">
        <f>IF(Planner!Y49="","",IF(AND(Planner!Y48="",Planner!Y50="",Planner!X49="",Planner!Z49=""),"S",IF(AND(Planner!Y48&lt;&gt;"",Planner!Z49&lt;&gt;"",Planner!Y50&lt;&gt;"",Planner!X49&lt;&gt;""),"M",IF(AND(Planner!Y48&lt;&gt;"",Planner!Y50&lt;&gt;"",Planner!X49="",Planner!Z49=""),"CL",IF(AND(Planner!X49&lt;&gt;"",Planner!Z49&lt;&gt;"",Planner!Y48="",Planner!Y50=""),"RW",IF((SUM(IF(Planner!Y48="",1,0),(IF(Planner!Z49="",1,0)),(IF(Planner!Y50="",1,0)),(IF(Planner!X49="",1,0))))&gt;2,"E",(IF(Planner!Y48="","T","")&amp;(IF(Planner!Y50="","B",""))&amp;(IF(Planner!X49="","L",""))&amp;(IF(Planner!Z49="","R","")))))))))</f>
        <v/>
      </c>
      <c r="CJ56" s="94" t="str">
        <f>IF(Planner!Z49="","",IF(AND(Planner!Z48="",Planner!Z50="",Planner!Y49="",Planner!AA49=""),"S",IF(AND(Planner!Z48&lt;&gt;"",Planner!AA49&lt;&gt;"",Planner!Z50&lt;&gt;"",Planner!Y49&lt;&gt;""),"M",IF(AND(Planner!Z48&lt;&gt;"",Planner!Z50&lt;&gt;"",Planner!Y49="",Planner!AA49=""),"CL",IF(AND(Planner!Y49&lt;&gt;"",Planner!AA49&lt;&gt;"",Planner!Z48="",Planner!Z50=""),"RW",IF((SUM(IF(Planner!Z48="",1,0),(IF(Planner!AA49="",1,0)),(IF(Planner!Z50="",1,0)),(IF(Planner!Y49="",1,0))))&gt;2,"E",(IF(Planner!Z48="","T","")&amp;(IF(Planner!Z50="","B",""))&amp;(IF(Planner!Y49="","L",""))&amp;(IF(Planner!AA49="","R","")))))))))</f>
        <v/>
      </c>
      <c r="CK56" s="94" t="str">
        <f>IF(Planner!AA49="","",IF(AND(Planner!AA48="",Planner!AA50="",Planner!Z49="",Planner!AB49=""),"S",IF(AND(Planner!AA48&lt;&gt;"",Planner!AB49&lt;&gt;"",Planner!AA50&lt;&gt;"",Planner!Z49&lt;&gt;""),"M",IF(AND(Planner!AA48&lt;&gt;"",Planner!AA50&lt;&gt;"",Planner!Z49="",Planner!AB49=""),"CL",IF(AND(Planner!Z49&lt;&gt;"",Planner!AB49&lt;&gt;"",Planner!AA48="",Planner!AA50=""),"RW",IF((SUM(IF(Planner!AA48="",1,0),(IF(Planner!AB49="",1,0)),(IF(Planner!AA50="",1,0)),(IF(Planner!Z49="",1,0))))&gt;2,"E",(IF(Planner!AA48="","T","")&amp;(IF(Planner!AA50="","B",""))&amp;(IF(Planner!Z49="","L",""))&amp;(IF(Planner!AB49="","R","")))))))))</f>
        <v/>
      </c>
      <c r="CL56" s="94" t="str">
        <f>IF(Planner!AB49="","",IF(AND(Planner!AB48="",Planner!AB50="",Planner!AA49="",Planner!AC49=""),"S",IF(AND(Planner!AB48&lt;&gt;"",Planner!AC49&lt;&gt;"",Planner!AB50&lt;&gt;"",Planner!AA49&lt;&gt;""),"M",IF(AND(Planner!AB48&lt;&gt;"",Planner!AB50&lt;&gt;"",Planner!AA49="",Planner!AC49=""),"CL",IF(AND(Planner!AA49&lt;&gt;"",Planner!AC49&lt;&gt;"",Planner!AB48="",Planner!AB50=""),"RW",IF((SUM(IF(Planner!AB48="",1,0),(IF(Planner!AC49="",1,0)),(IF(Planner!AB50="",1,0)),(IF(Planner!AA49="",1,0))))&gt;2,"E",(IF(Planner!AB48="","T","")&amp;(IF(Planner!AB50="","B",""))&amp;(IF(Planner!AA49="","L",""))&amp;(IF(Planner!AC49="","R","")))))))))</f>
        <v/>
      </c>
      <c r="CM56" s="94" t="str">
        <f>IF(Planner!AC49="","",IF(AND(Planner!AC48="",Planner!AC50="",Planner!AB49="",Planner!AD49=""),"S",IF(AND(Planner!AC48&lt;&gt;"",Planner!AD49&lt;&gt;"",Planner!AC50&lt;&gt;"",Planner!AB49&lt;&gt;""),"M",IF(AND(Planner!AC48&lt;&gt;"",Planner!AC50&lt;&gt;"",Planner!AB49="",Planner!AD49=""),"CL",IF(AND(Planner!AB49&lt;&gt;"",Planner!AD49&lt;&gt;"",Planner!AC48="",Planner!AC50=""),"RW",IF((SUM(IF(Planner!AC48="",1,0),(IF(Planner!AD49="",1,0)),(IF(Planner!AC50="",1,0)),(IF(Planner!AB49="",1,0))))&gt;2,"E",(IF(Planner!AC48="","T","")&amp;(IF(Planner!AC50="","B",""))&amp;(IF(Planner!AB49="","L",""))&amp;(IF(Planner!AD49="","R","")))))))))</f>
        <v/>
      </c>
      <c r="CN56" s="94" t="str">
        <f>IF(Planner!AD49="","",IF(AND(Planner!AD48="",Planner!AD50="",Planner!AC49="",Planner!AE49=""),"S",IF(AND(Planner!AD48&lt;&gt;"",Planner!AE49&lt;&gt;"",Planner!AD50&lt;&gt;"",Planner!AC49&lt;&gt;""),"M",IF(AND(Planner!AD48&lt;&gt;"",Planner!AD50&lt;&gt;"",Planner!AC49="",Planner!AE49=""),"CL",IF(AND(Planner!AC49&lt;&gt;"",Planner!AE49&lt;&gt;"",Planner!AD48="",Planner!AD50=""),"RW",IF((SUM(IF(Planner!AD48="",1,0),(IF(Planner!AE49="",1,0)),(IF(Planner!AD50="",1,0)),(IF(Planner!AC49="",1,0))))&gt;2,"E",(IF(Planner!AD48="","T","")&amp;(IF(Planner!AD50="","B",""))&amp;(IF(Planner!AC49="","L",""))&amp;(IF(Planner!AE49="","R","")))))))))</f>
        <v/>
      </c>
      <c r="CO56" s="94" t="str">
        <f>IF(Planner!AE49="","",IF(AND(Planner!AE48="",Planner!AE50="",Planner!AD49="",Planner!AF49=""),"S",IF(AND(Planner!AE48&lt;&gt;"",Planner!AF49&lt;&gt;"",Planner!AE50&lt;&gt;"",Planner!AD49&lt;&gt;""),"M",IF(AND(Planner!AE48&lt;&gt;"",Planner!AE50&lt;&gt;"",Planner!AD49="",Planner!AF49=""),"CL",IF(AND(Planner!AD49&lt;&gt;"",Planner!AF49&lt;&gt;"",Planner!AE48="",Planner!AE50=""),"RW",IF((SUM(IF(Planner!AE48="",1,0),(IF(Planner!AF49="",1,0)),(IF(Planner!AE50="",1,0)),(IF(Planner!AD49="",1,0))))&gt;2,"E",(IF(Planner!AE48="","T","")&amp;(IF(Planner!AE50="","B",""))&amp;(IF(Planner!AD49="","L",""))&amp;(IF(Planner!AF49="","R","")))))))))</f>
        <v/>
      </c>
      <c r="CP56" s="94" t="str">
        <f>IF(Planner!AF49="","",IF(AND(Planner!AF48="",Planner!AF50="",Planner!AE49="",Planner!AG49=""),"S",IF(AND(Planner!AF48&lt;&gt;"",Planner!AG49&lt;&gt;"",Planner!AF50&lt;&gt;"",Planner!AE49&lt;&gt;""),"M",IF(AND(Planner!AF48&lt;&gt;"",Planner!AF50&lt;&gt;"",Planner!AE49="",Planner!AG49=""),"CL",IF(AND(Planner!AE49&lt;&gt;"",Planner!AG49&lt;&gt;"",Planner!AF48="",Planner!AF50=""),"RW",IF((SUM(IF(Planner!AF48="",1,0),(IF(Planner!AG49="",1,0)),(IF(Planner!AF50="",1,0)),(IF(Planner!AE49="",1,0))))&gt;2,"E",(IF(Planner!AF48="","T","")&amp;(IF(Planner!AF50="","B",""))&amp;(IF(Planner!AE49="","L",""))&amp;(IF(Planner!AG49="","R","")))))))))</f>
        <v/>
      </c>
      <c r="CQ56" s="94" t="str">
        <f>IF(Planner!AG49="","",IF(AND(Planner!AG48="",Planner!AG50="",Planner!AF49="",Planner!AH49=""),"S",IF(AND(Planner!AG48&lt;&gt;"",Planner!AH49&lt;&gt;"",Planner!AG50&lt;&gt;"",Planner!AF49&lt;&gt;""),"M",IF(AND(Planner!AG48&lt;&gt;"",Planner!AG50&lt;&gt;"",Planner!AF49="",Planner!AH49=""),"CL",IF(AND(Planner!AF49&lt;&gt;"",Planner!AH49&lt;&gt;"",Planner!AG48="",Planner!AG50=""),"RW",IF((SUM(IF(Planner!AG48="",1,0),(IF(Planner!AH49="",1,0)),(IF(Planner!AG50="",1,0)),(IF(Planner!AF49="",1,0))))&gt;2,"E",(IF(Planner!AG48="","T","")&amp;(IF(Planner!AG50="","B",""))&amp;(IF(Planner!AF49="","L",""))&amp;(IF(Planner!AH49="","R","")))))))))</f>
        <v/>
      </c>
      <c r="CR56" s="94" t="str">
        <f>IF(Planner!AH49="","",IF(AND(Planner!AH48="",Planner!AH50="",Planner!AG49="",Planner!AI49=""),"S",IF(AND(Planner!AH48&lt;&gt;"",Planner!AI49&lt;&gt;"",Planner!AH50&lt;&gt;"",Planner!AG49&lt;&gt;""),"M",IF(AND(Planner!AH48&lt;&gt;"",Planner!AH50&lt;&gt;"",Planner!AG49="",Planner!AI49=""),"CL",IF(AND(Planner!AG49&lt;&gt;"",Planner!AI49&lt;&gt;"",Planner!AH48="",Planner!AH50=""),"RW",IF((SUM(IF(Planner!AH48="",1,0),(IF(Planner!AI49="",1,0)),(IF(Planner!AH50="",1,0)),(IF(Planner!AG49="",1,0))))&gt;2,"E",(IF(Planner!AH48="","T","")&amp;(IF(Planner!AH50="","B",""))&amp;(IF(Planner!AG49="","L",""))&amp;(IF(Planner!AI49="","R","")))))))))</f>
        <v/>
      </c>
      <c r="CS56" s="94" t="str">
        <f>IF(Planner!AI49="","",IF(AND(Planner!AI48="",Planner!AI50="",Planner!AH49="",Planner!AJ49=""),"S",IF(AND(Planner!AI48&lt;&gt;"",Planner!AJ49&lt;&gt;"",Planner!AI50&lt;&gt;"",Planner!AH49&lt;&gt;""),"M",IF(AND(Planner!AI48&lt;&gt;"",Planner!AI50&lt;&gt;"",Planner!AH49="",Planner!AJ49=""),"CL",IF(AND(Planner!AH49&lt;&gt;"",Planner!AJ49&lt;&gt;"",Planner!AI48="",Planner!AI50=""),"RW",IF((SUM(IF(Planner!AI48="",1,0),(IF(Planner!AJ49="",1,0)),(IF(Planner!AI50="",1,0)),(IF(Planner!AH49="",1,0))))&gt;2,"E",(IF(Planner!AI48="","T","")&amp;(IF(Planner!AI50="","B",""))&amp;(IF(Planner!AH49="","L",""))&amp;(IF(Planner!AJ49="","R","")))))))))</f>
        <v/>
      </c>
      <c r="CT56" s="94" t="str">
        <f>IF(Planner!AJ49="","",IF(AND(Planner!AJ48="",Planner!AJ50="",Planner!AI49="",Planner!AK49=""),"S",IF(AND(Planner!AJ48&lt;&gt;"",Planner!AK49&lt;&gt;"",Planner!AJ50&lt;&gt;"",Planner!AI49&lt;&gt;""),"M",IF(AND(Planner!AJ48&lt;&gt;"",Planner!AJ50&lt;&gt;"",Planner!AI49="",Planner!AK49=""),"CL",IF(AND(Planner!AI49&lt;&gt;"",Planner!AK49&lt;&gt;"",Planner!AJ48="",Planner!AJ50=""),"RW",IF((SUM(IF(Planner!AJ48="",1,0),(IF(Planner!AK49="",1,0)),(IF(Planner!AJ50="",1,0)),(IF(Planner!AI49="",1,0))))&gt;2,"E",(IF(Planner!AJ48="","T","")&amp;(IF(Planner!AJ50="","B",""))&amp;(IF(Planner!AI49="","L",""))&amp;(IF(Planner!AK49="","R","")))))))))</f>
        <v/>
      </c>
      <c r="CU56" s="94" t="str">
        <f>IF(Planner!AK49="","",IF(AND(Planner!AK48="",Planner!AK50="",Planner!AJ49="",Planner!AL49=""),"S",IF(AND(Planner!AK48&lt;&gt;"",Planner!AL49&lt;&gt;"",Planner!AK50&lt;&gt;"",Planner!AJ49&lt;&gt;""),"M",IF(AND(Planner!AK48&lt;&gt;"",Planner!AK50&lt;&gt;"",Planner!AJ49="",Planner!AL49=""),"CL",IF(AND(Planner!AJ49&lt;&gt;"",Planner!AL49&lt;&gt;"",Planner!AK48="",Planner!AK50=""),"RW",IF((SUM(IF(Planner!AK48="",1,0),(IF(Planner!AL49="",1,0)),(IF(Planner!AK50="",1,0)),(IF(Planner!AJ49="",1,0))))&gt;2,"E",(IF(Planner!AK48="","T","")&amp;(IF(Planner!AK50="","B",""))&amp;(IF(Planner!AJ49="","L",""))&amp;(IF(Planner!AL49="","R","")))))))))</f>
        <v/>
      </c>
      <c r="CV56" s="94" t="str">
        <f>IF(Planner!AL49="","",IF(AND(Planner!AL48="",Planner!AL50="",Planner!AK49="",Planner!AM49=""),"S",IF(AND(Planner!AL48&lt;&gt;"",Planner!AM49&lt;&gt;"",Planner!AL50&lt;&gt;"",Planner!AK49&lt;&gt;""),"M",IF(AND(Planner!AL48&lt;&gt;"",Planner!AL50&lt;&gt;"",Planner!AK49="",Planner!AM49=""),"CL",IF(AND(Planner!AK49&lt;&gt;"",Planner!AM49&lt;&gt;"",Planner!AL48="",Planner!AL50=""),"RW",IF((SUM(IF(Planner!AL48="",1,0),(IF(Planner!AM49="",1,0)),(IF(Planner!AL50="",1,0)),(IF(Planner!AK49="",1,0))))&gt;2,"E",(IF(Planner!AL48="","T","")&amp;(IF(Planner!AL50="","B",""))&amp;(IF(Planner!AK49="","L",""))&amp;(IF(Planner!AM49="","R","")))))))))</f>
        <v/>
      </c>
      <c r="CW56" s="94" t="str">
        <f>IF(Planner!AM49="","",IF(AND(Planner!AM48="",Planner!AM50="",Planner!AL49="",Planner!AN49=""),"S",IF(AND(Planner!AM48&lt;&gt;"",Planner!AN49&lt;&gt;"",Planner!AM50&lt;&gt;"",Planner!AL49&lt;&gt;""),"M",IF(AND(Planner!AM48&lt;&gt;"",Planner!AM50&lt;&gt;"",Planner!AL49="",Planner!AN49=""),"CL",IF(AND(Planner!AL49&lt;&gt;"",Planner!AN49&lt;&gt;"",Planner!AM48="",Planner!AM50=""),"RW",IF((SUM(IF(Planner!AM48="",1,0),(IF(Planner!AN49="",1,0)),(IF(Planner!AM50="",1,0)),(IF(Planner!AL49="",1,0))))&gt;2,"E",(IF(Planner!AM48="","T","")&amp;(IF(Planner!AM50="","B",""))&amp;(IF(Planner!AL49="","L",""))&amp;(IF(Planner!AN49="","R","")))))))))</f>
        <v/>
      </c>
      <c r="CX56" s="94" t="str">
        <f>IF(Planner!AN49="","",IF(AND(Planner!AN48="",Planner!AN50="",Planner!AM49="",Planner!AO49=""),"S",IF(AND(Planner!AN48&lt;&gt;"",Planner!AO49&lt;&gt;"",Planner!AN50&lt;&gt;"",Planner!AM49&lt;&gt;""),"M",IF(AND(Planner!AN48&lt;&gt;"",Planner!AN50&lt;&gt;"",Planner!AM49="",Planner!AO49=""),"CL",IF(AND(Planner!AM49&lt;&gt;"",Planner!AO49&lt;&gt;"",Planner!AN48="",Planner!AN50=""),"RW",IF((SUM(IF(Planner!AN48="",1,0),(IF(Planner!AO49="",1,0)),(IF(Planner!AN50="",1,0)),(IF(Planner!AM49="",1,0))))&gt;2,"E",(IF(Planner!AN48="","T","")&amp;(IF(Planner!AN50="","B",""))&amp;(IF(Planner!AM49="","L",""))&amp;(IF(Planner!AO49="","R","")))))))))</f>
        <v/>
      </c>
      <c r="CY56" s="94" t="str">
        <f>IF(Planner!AO49="","",IF(AND(Planner!AO48="",Planner!AO50="",Planner!AN49="",Planner!AP49=""),"S",IF(AND(Planner!AO48&lt;&gt;"",Planner!AP49&lt;&gt;"",Planner!AO50&lt;&gt;"",Planner!AN49&lt;&gt;""),"M",IF(AND(Planner!AO48&lt;&gt;"",Planner!AO50&lt;&gt;"",Planner!AN49="",Planner!AP49=""),"CL",IF(AND(Planner!AN49&lt;&gt;"",Planner!AP49&lt;&gt;"",Planner!AO48="",Planner!AO50=""),"RW",IF((SUM(IF(Planner!AO48="",1,0),(IF(Planner!AP49="",1,0)),(IF(Planner!AO50="",1,0)),(IF(Planner!AN49="",1,0))))&gt;2,"E",(IF(Planner!AO48="","T","")&amp;(IF(Planner!AO50="","B",""))&amp;(IF(Planner!AN49="","L",""))&amp;(IF(Planner!AP49="","R","")))))))))</f>
        <v/>
      </c>
      <c r="CZ56" s="94" t="str">
        <f>IF(Planner!AP49="","",IF(AND(Planner!AP48="",Planner!AP50="",Planner!AO49="",Planner!AQ49=""),"S",IF(AND(Planner!AP48&lt;&gt;"",Planner!AQ49&lt;&gt;"",Planner!AP50&lt;&gt;"",Planner!AO49&lt;&gt;""),"M",IF(AND(Planner!AP48&lt;&gt;"",Planner!AP50&lt;&gt;"",Planner!AO49="",Planner!AQ49=""),"CL",IF(AND(Planner!AO49&lt;&gt;"",Planner!AQ49&lt;&gt;"",Planner!AP48="",Planner!AP50=""),"RW",IF((SUM(IF(Planner!AP48="",1,0),(IF(Planner!AQ49="",1,0)),(IF(Planner!AP50="",1,0)),(IF(Planner!AO49="",1,0))))&gt;2,"E",(IF(Planner!AP48="","T","")&amp;(IF(Planner!AP50="","B",""))&amp;(IF(Planner!AO49="","L",""))&amp;(IF(Planner!AQ49="","R","")))))))))</f>
        <v/>
      </c>
      <c r="DA56" s="94" t="str">
        <f>IF(Planner!AQ49="","",IF(AND(Planner!AQ48="",Planner!AQ50="",Planner!AP49="",Planner!AR49=""),"S",IF(AND(Planner!AQ48&lt;&gt;"",Planner!AR49&lt;&gt;"",Planner!AQ50&lt;&gt;"",Planner!AP49&lt;&gt;""),"M",IF(AND(Planner!AQ48&lt;&gt;"",Planner!AQ50&lt;&gt;"",Planner!AP49="",Planner!AR49=""),"CL",IF(AND(Planner!AP49&lt;&gt;"",Planner!AR49&lt;&gt;"",Planner!AQ48="",Planner!AQ50=""),"RW",IF((SUM(IF(Planner!AQ48="",1,0),(IF(Planner!AR49="",1,0)),(IF(Planner!AQ50="",1,0)),(IF(Planner!AP49="",1,0))))&gt;2,"E",(IF(Planner!AQ48="","T","")&amp;(IF(Planner!AQ50="","B",""))&amp;(IF(Planner!AP49="","L",""))&amp;(IF(Planner!AR49="","R","")))))))))</f>
        <v/>
      </c>
      <c r="DB56" s="94" t="str">
        <f>IF(Planner!AR49="","",IF(AND(Planner!AR48="",Planner!AR50="",Planner!AQ49="",Planner!AS49=""),"S",IF(AND(Planner!AR48&lt;&gt;"",Planner!AS49&lt;&gt;"",Planner!AR50&lt;&gt;"",Planner!AQ49&lt;&gt;""),"M",IF(AND(Planner!AR48&lt;&gt;"",Planner!AR50&lt;&gt;"",Planner!AQ49="",Planner!AS49=""),"CL",IF(AND(Planner!AQ49&lt;&gt;"",Planner!AS49&lt;&gt;"",Planner!AR48="",Planner!AR50=""),"RW",IF((SUM(IF(Planner!AR48="",1,0),(IF(Planner!AS49="",1,0)),(IF(Planner!AR50="",1,0)),(IF(Planner!AQ49="",1,0))))&gt;2,"E",(IF(Planner!AR48="","T","")&amp;(IF(Planner!AR50="","B",""))&amp;(IF(Planner!AQ49="","L",""))&amp;(IF(Planner!AS49="","R","")))))))))</f>
        <v/>
      </c>
      <c r="DC56" s="94" t="str">
        <f>IF(Planner!AS49="","",IF(AND(Planner!AS48="",Planner!AS50="",Planner!AR49="",Planner!AT49=""),"S",IF(AND(Planner!AS48&lt;&gt;"",Planner!AT49&lt;&gt;"",Planner!AS50&lt;&gt;"",Planner!AR49&lt;&gt;""),"M",IF(AND(Planner!AS48&lt;&gt;"",Planner!AS50&lt;&gt;"",Planner!AR49="",Planner!AT49=""),"CL",IF(AND(Planner!AR49&lt;&gt;"",Planner!AT49&lt;&gt;"",Planner!AS48="",Planner!AS50=""),"RW",IF((SUM(IF(Planner!AS48="",1,0),(IF(Planner!AT49="",1,0)),(IF(Planner!AS50="",1,0)),(IF(Planner!AR49="",1,0))))&gt;2,"E",(IF(Planner!AS48="","T","")&amp;(IF(Planner!AS50="","B",""))&amp;(IF(Planner!AR49="","L",""))&amp;(IF(Planner!AT49="","R","")))))))))</f>
        <v/>
      </c>
      <c r="DD56" s="94" t="str">
        <f>IF(Planner!AT49="","",IF(AND(Planner!AT48="",Planner!AT50="",Planner!AS49="",Planner!AU49=""),"S",IF(AND(Planner!AT48&lt;&gt;"",Planner!AU49&lt;&gt;"",Planner!AT50&lt;&gt;"",Planner!AS49&lt;&gt;""),"M",IF(AND(Planner!AT48&lt;&gt;"",Planner!AT50&lt;&gt;"",Planner!AS49="",Planner!AU49=""),"CL",IF(AND(Planner!AS49&lt;&gt;"",Planner!AU49&lt;&gt;"",Planner!AT48="",Planner!AT50=""),"RW",IF((SUM(IF(Planner!AT48="",1,0),(IF(Planner!AU49="",1,0)),(IF(Planner!AT50="",1,0)),(IF(Planner!AS49="",1,0))))&gt;2,"E",(IF(Planner!AT48="","T","")&amp;(IF(Planner!AT50="","B",""))&amp;(IF(Planner!AS49="","L",""))&amp;(IF(Planner!AU49="","R","")))))))))</f>
        <v/>
      </c>
      <c r="DE56" s="94" t="str">
        <f>IF(Planner!AU49="","",IF(AND(Planner!AU48="",Planner!AU50="",Planner!AT49="",Planner!AV49=""),"S",IF(AND(Planner!AU48&lt;&gt;"",Planner!AV49&lt;&gt;"",Planner!AU50&lt;&gt;"",Planner!AT49&lt;&gt;""),"M",IF(AND(Planner!AU48&lt;&gt;"",Planner!AU50&lt;&gt;"",Planner!AT49="",Planner!AV49=""),"CL",IF(AND(Planner!AT49&lt;&gt;"",Planner!AV49&lt;&gt;"",Planner!AU48="",Planner!AU50=""),"RW",IF((SUM(IF(Planner!AU48="",1,0),(IF(Planner!AV49="",1,0)),(IF(Planner!AU50="",1,0)),(IF(Planner!AT49="",1,0))))&gt;2,"E",(IF(Planner!AU48="","T","")&amp;(IF(Planner!AU50="","B",""))&amp;(IF(Planner!AT49="","L",""))&amp;(IF(Planner!AV49="","R","")))))))))</f>
        <v/>
      </c>
      <c r="DF56" s="94" t="str">
        <f>IF(Planner!AV49="","",IF(AND(Planner!AV48="",Planner!AV50="",Planner!AU49="",Planner!AW49=""),"S",IF(AND(Planner!AV48&lt;&gt;"",Planner!AW49&lt;&gt;"",Planner!AV50&lt;&gt;"",Planner!AU49&lt;&gt;""),"M",IF(AND(Planner!AV48&lt;&gt;"",Planner!AV50&lt;&gt;"",Planner!AU49="",Planner!AW49=""),"CL",IF(AND(Planner!AU49&lt;&gt;"",Planner!AW49&lt;&gt;"",Planner!AV48="",Planner!AV50=""),"RW",IF((SUM(IF(Planner!AV48="",1,0),(IF(Planner!AW49="",1,0)),(IF(Planner!AV50="",1,0)),(IF(Planner!AU49="",1,0))))&gt;2,"E",(IF(Planner!AV48="","T","")&amp;(IF(Planner!AV50="","B",""))&amp;(IF(Planner!AU49="","L",""))&amp;(IF(Planner!AW49="","R","")))))))))</f>
        <v/>
      </c>
      <c r="DG56" s="94" t="str">
        <f>IF(Planner!AW49="","",IF(AND(Planner!AW48="",Planner!AW50="",Planner!AV49="",Planner!AX49=""),"S",IF(AND(Planner!AW48&lt;&gt;"",Planner!AX49&lt;&gt;"",Planner!AW50&lt;&gt;"",Planner!AV49&lt;&gt;""),"M",IF(AND(Planner!AW48&lt;&gt;"",Planner!AW50&lt;&gt;"",Planner!AV49="",Planner!AX49=""),"CL",IF(AND(Planner!AV49&lt;&gt;"",Planner!AX49&lt;&gt;"",Planner!AW48="",Planner!AW50=""),"RW",IF((SUM(IF(Planner!AW48="",1,0),(IF(Planner!AX49="",1,0)),(IF(Planner!AW50="",1,0)),(IF(Planner!AV49="",1,0))))&gt;2,"E",(IF(Planner!AW48="","T","")&amp;(IF(Planner!AW50="","B",""))&amp;(IF(Planner!AV49="","L",""))&amp;(IF(Planner!AX49="","R","")))))))))</f>
        <v/>
      </c>
      <c r="DH56" s="94" t="str">
        <f>IF(Planner!AX49="","",IF(AND(Planner!AX48="",Planner!AX50="",Planner!AW49="",Planner!AY49=""),"S",IF(AND(Planner!AX48&lt;&gt;"",Planner!AY49&lt;&gt;"",Planner!AX50&lt;&gt;"",Planner!AW49&lt;&gt;""),"M",IF(AND(Planner!AX48&lt;&gt;"",Planner!AX50&lt;&gt;"",Planner!AW49="",Planner!AY49=""),"CL",IF(AND(Planner!AW49&lt;&gt;"",Planner!AY49&lt;&gt;"",Planner!AX48="",Planner!AX50=""),"RW",IF((SUM(IF(Planner!AX48="",1,0),(IF(Planner!AY49="",1,0)),(IF(Planner!AX50="",1,0)),(IF(Planner!AW49="",1,0))))&gt;2,"E",(IF(Planner!AX48="","T","")&amp;(IF(Planner!AX50="","B",""))&amp;(IF(Planner!AW49="","L",""))&amp;(IF(Planner!AY49="","R","")))))))))</f>
        <v/>
      </c>
      <c r="DI56" s="94" t="str">
        <f>IF(Planner!AY49="","",IF(AND(Planner!AY48="",Planner!AY50="",Planner!AX49="",Planner!AZ49=""),"S",IF(AND(Planner!AY48&lt;&gt;"",Planner!AZ49&lt;&gt;"",Planner!AY50&lt;&gt;"",Planner!AX49&lt;&gt;""),"M",IF(AND(Planner!AY48&lt;&gt;"",Planner!AY50&lt;&gt;"",Planner!AX49="",Planner!AZ49=""),"CL",IF(AND(Planner!AX49&lt;&gt;"",Planner!AZ49&lt;&gt;"",Planner!AY48="",Planner!AY50=""),"RW",IF((SUM(IF(Planner!AY48="",1,0),(IF(Planner!AZ49="",1,0)),(IF(Planner!AY50="",1,0)),(IF(Planner!AX49="",1,0))))&gt;2,"E",(IF(Planner!AY48="","T","")&amp;(IF(Planner!AY50="","B",""))&amp;(IF(Planner!AX49="","L",""))&amp;(IF(Planner!AZ49="","R","")))))))))</f>
        <v/>
      </c>
      <c r="DK56" s="94" t="str">
        <f t="shared" si="52"/>
        <v/>
      </c>
      <c r="DL56" s="94" t="str">
        <f t="shared" si="53"/>
        <v/>
      </c>
      <c r="DM56" s="94" t="str">
        <f t="shared" si="54"/>
        <v/>
      </c>
      <c r="DN56" s="94" t="str">
        <f t="shared" si="55"/>
        <v/>
      </c>
      <c r="DO56" s="94" t="str">
        <f t="shared" si="56"/>
        <v/>
      </c>
      <c r="DP56" s="94" t="str">
        <f t="shared" si="57"/>
        <v/>
      </c>
      <c r="DQ56" s="94" t="str">
        <f t="shared" si="58"/>
        <v/>
      </c>
      <c r="DR56" s="94" t="str">
        <f t="shared" si="59"/>
        <v/>
      </c>
      <c r="DS56" s="94" t="str">
        <f t="shared" si="60"/>
        <v/>
      </c>
      <c r="DT56" s="94" t="str">
        <f t="shared" si="61"/>
        <v/>
      </c>
      <c r="DU56" s="94" t="str">
        <f t="shared" si="62"/>
        <v/>
      </c>
      <c r="DV56" s="94" t="str">
        <f t="shared" si="63"/>
        <v/>
      </c>
      <c r="DW56" s="94" t="str">
        <f t="shared" si="64"/>
        <v/>
      </c>
      <c r="DX56" s="94" t="str">
        <f t="shared" si="65"/>
        <v/>
      </c>
      <c r="DY56" s="94" t="str">
        <f t="shared" si="66"/>
        <v/>
      </c>
      <c r="DZ56" s="94" t="str">
        <f t="shared" si="67"/>
        <v/>
      </c>
      <c r="EA56" s="94" t="str">
        <f t="shared" si="68"/>
        <v/>
      </c>
      <c r="EB56" s="94" t="str">
        <f t="shared" si="69"/>
        <v/>
      </c>
      <c r="EC56" s="94" t="str">
        <f t="shared" si="70"/>
        <v/>
      </c>
      <c r="ED56" s="94" t="str">
        <f t="shared" si="71"/>
        <v/>
      </c>
      <c r="EE56" s="94" t="str">
        <f t="shared" si="72"/>
        <v/>
      </c>
      <c r="EF56" s="94" t="str">
        <f t="shared" si="73"/>
        <v/>
      </c>
      <c r="EG56" s="94" t="str">
        <f t="shared" si="74"/>
        <v/>
      </c>
      <c r="EH56" s="94" t="str">
        <f t="shared" si="75"/>
        <v/>
      </c>
      <c r="EI56" s="94" t="str">
        <f t="shared" si="76"/>
        <v/>
      </c>
      <c r="EJ56" s="94" t="str">
        <f t="shared" si="77"/>
        <v/>
      </c>
      <c r="EK56" s="94" t="str">
        <f t="shared" si="78"/>
        <v/>
      </c>
      <c r="EL56" s="94" t="str">
        <f t="shared" si="79"/>
        <v/>
      </c>
      <c r="EM56" s="94" t="str">
        <f t="shared" si="80"/>
        <v/>
      </c>
      <c r="EN56" s="94" t="str">
        <f t="shared" si="81"/>
        <v/>
      </c>
      <c r="EO56" s="94" t="str">
        <f t="shared" si="82"/>
        <v/>
      </c>
      <c r="EP56" s="94" t="str">
        <f t="shared" si="83"/>
        <v/>
      </c>
      <c r="EQ56" s="94" t="str">
        <f t="shared" si="84"/>
        <v/>
      </c>
      <c r="ER56" s="94" t="str">
        <f t="shared" si="85"/>
        <v/>
      </c>
      <c r="ES56" s="94" t="str">
        <f t="shared" si="86"/>
        <v/>
      </c>
      <c r="ET56" s="94" t="str">
        <f t="shared" si="87"/>
        <v/>
      </c>
      <c r="EU56" s="94" t="str">
        <f t="shared" si="88"/>
        <v/>
      </c>
      <c r="EV56" s="94" t="str">
        <f t="shared" si="89"/>
        <v/>
      </c>
      <c r="EW56" s="94" t="str">
        <f t="shared" si="90"/>
        <v/>
      </c>
      <c r="EX56" s="94" t="str">
        <f t="shared" si="91"/>
        <v/>
      </c>
      <c r="EY56" s="94" t="str">
        <f t="shared" si="92"/>
        <v/>
      </c>
      <c r="EZ56" s="94" t="str">
        <f t="shared" si="93"/>
        <v/>
      </c>
      <c r="FA56" s="94" t="str">
        <f t="shared" si="94"/>
        <v/>
      </c>
      <c r="FB56" s="94" t="str">
        <f t="shared" si="95"/>
        <v/>
      </c>
      <c r="FC56" s="94" t="str">
        <f t="shared" si="96"/>
        <v/>
      </c>
      <c r="FD56" s="94" t="str">
        <f t="shared" si="97"/>
        <v/>
      </c>
      <c r="FE56" s="94" t="str">
        <f t="shared" si="98"/>
        <v/>
      </c>
      <c r="FF56" s="94" t="str">
        <f t="shared" si="99"/>
        <v/>
      </c>
      <c r="FG56" s="94" t="str">
        <f t="shared" si="100"/>
        <v/>
      </c>
      <c r="FH56" s="94" t="str">
        <f t="shared" si="101"/>
        <v/>
      </c>
    </row>
    <row r="57" spans="2:164" x14ac:dyDescent="0.25">
      <c r="B57" s="94" t="str">
        <f t="shared" si="2"/>
        <v/>
      </c>
      <c r="C57" s="94" t="str">
        <f t="shared" si="3"/>
        <v/>
      </c>
      <c r="D57" s="94" t="str">
        <f t="shared" si="4"/>
        <v/>
      </c>
      <c r="E57" s="94" t="str">
        <f t="shared" si="5"/>
        <v/>
      </c>
      <c r="F57" s="94" t="str">
        <f t="shared" si="6"/>
        <v/>
      </c>
      <c r="G57" s="94" t="str">
        <f t="shared" si="7"/>
        <v/>
      </c>
      <c r="H57" s="94" t="str">
        <f t="shared" si="8"/>
        <v/>
      </c>
      <c r="I57" s="94" t="str">
        <f t="shared" si="9"/>
        <v/>
      </c>
      <c r="J57" s="94" t="str">
        <f t="shared" si="10"/>
        <v/>
      </c>
      <c r="K57" s="94" t="str">
        <f t="shared" si="11"/>
        <v/>
      </c>
      <c r="L57" s="94" t="str">
        <f t="shared" si="12"/>
        <v/>
      </c>
      <c r="M57" s="94" t="str">
        <f t="shared" si="13"/>
        <v/>
      </c>
      <c r="N57" s="94" t="str">
        <f t="shared" si="14"/>
        <v/>
      </c>
      <c r="O57" s="94" t="str">
        <f t="shared" si="15"/>
        <v/>
      </c>
      <c r="P57" s="94" t="str">
        <f t="shared" si="16"/>
        <v/>
      </c>
      <c r="Q57" s="94" t="str">
        <f t="shared" si="17"/>
        <v/>
      </c>
      <c r="R57" s="94" t="str">
        <f t="shared" si="18"/>
        <v/>
      </c>
      <c r="S57" s="94" t="str">
        <f t="shared" si="19"/>
        <v/>
      </c>
      <c r="T57" s="94" t="str">
        <f t="shared" si="20"/>
        <v/>
      </c>
      <c r="U57" s="94" t="str">
        <f t="shared" si="21"/>
        <v/>
      </c>
      <c r="V57" s="94" t="str">
        <f t="shared" si="22"/>
        <v/>
      </c>
      <c r="W57" s="94" t="str">
        <f t="shared" si="23"/>
        <v/>
      </c>
      <c r="X57" s="94" t="str">
        <f t="shared" si="24"/>
        <v/>
      </c>
      <c r="Y57" s="94" t="str">
        <f t="shared" si="25"/>
        <v/>
      </c>
      <c r="Z57" s="94" t="str">
        <f t="shared" si="26"/>
        <v/>
      </c>
      <c r="AA57" s="94" t="str">
        <f t="shared" si="27"/>
        <v/>
      </c>
      <c r="AB57" s="94" t="str">
        <f t="shared" si="28"/>
        <v/>
      </c>
      <c r="AC57" s="94" t="str">
        <f t="shared" si="29"/>
        <v/>
      </c>
      <c r="AD57" s="94" t="str">
        <f t="shared" si="30"/>
        <v/>
      </c>
      <c r="AE57" s="94" t="str">
        <f t="shared" si="31"/>
        <v/>
      </c>
      <c r="AF57" s="94" t="str">
        <f t="shared" si="32"/>
        <v/>
      </c>
      <c r="AG57" s="94" t="str">
        <f t="shared" si="33"/>
        <v/>
      </c>
      <c r="AH57" s="94" t="str">
        <f t="shared" si="34"/>
        <v/>
      </c>
      <c r="AI57" s="94" t="str">
        <f t="shared" si="35"/>
        <v/>
      </c>
      <c r="AJ57" s="94" t="str">
        <f t="shared" si="36"/>
        <v/>
      </c>
      <c r="AK57" s="94" t="str">
        <f t="shared" si="37"/>
        <v/>
      </c>
      <c r="AL57" s="94" t="str">
        <f t="shared" si="38"/>
        <v/>
      </c>
      <c r="AM57" s="94" t="str">
        <f t="shared" si="39"/>
        <v/>
      </c>
      <c r="AN57" s="94" t="str">
        <f t="shared" si="40"/>
        <v/>
      </c>
      <c r="AO57" s="94" t="str">
        <f t="shared" si="41"/>
        <v/>
      </c>
      <c r="AP57" s="94" t="str">
        <f t="shared" si="42"/>
        <v/>
      </c>
      <c r="AQ57" s="94" t="str">
        <f t="shared" si="43"/>
        <v/>
      </c>
      <c r="AR57" s="94" t="str">
        <f t="shared" si="44"/>
        <v/>
      </c>
      <c r="AS57" s="94" t="str">
        <f t="shared" si="45"/>
        <v/>
      </c>
      <c r="AT57" s="94" t="str">
        <f t="shared" si="46"/>
        <v/>
      </c>
      <c r="AU57" s="94" t="str">
        <f t="shared" si="47"/>
        <v/>
      </c>
      <c r="AV57" s="94" t="str">
        <f t="shared" si="48"/>
        <v/>
      </c>
      <c r="AW57" s="94" t="str">
        <f t="shared" si="49"/>
        <v/>
      </c>
      <c r="AX57" s="94" t="str">
        <f t="shared" si="50"/>
        <v/>
      </c>
      <c r="AY57" s="94" t="str">
        <f t="shared" si="51"/>
        <v/>
      </c>
      <c r="AZ57" s="1"/>
      <c r="BA57" s="1"/>
      <c r="BB57" s="1"/>
      <c r="BL57" s="94" t="str">
        <f>IF(Planner!B50="","",IF(AND(Planner!B49="",Planner!B51="",Planner!A50="",Planner!C50=""),"S",IF(AND(Planner!B49&lt;&gt;"",Planner!C50&lt;&gt;"",Planner!B51&lt;&gt;"",Planner!A50&lt;&gt;""),"M",IF(AND(Planner!B49&lt;&gt;"",Planner!B51&lt;&gt;"",Planner!A50="",Planner!C50=""),"CL",IF(AND(Planner!A50&lt;&gt;"",Planner!C50&lt;&gt;"",Planner!B49="",Planner!B51=""),"RW",IF((SUM(IF(Planner!B49="",1,0),(IF(Planner!C50="",1,0)),(IF(Planner!B51="",1,0)),(IF(Planner!A50="",1,0))))&gt;2,"E",(IF(Planner!B49="","T","")&amp;(IF(Planner!B51="","B",""))&amp;(IF(Planner!A50="","L",""))&amp;(IF(Planner!C50="","R","")))))))))</f>
        <v/>
      </c>
      <c r="BM57" s="94" t="str">
        <f>IF(Planner!C50="","",IF(AND(Planner!C49="",Planner!C51="",Planner!B50="",Planner!D50=""),"S",IF(AND(Planner!C49&lt;&gt;"",Planner!D50&lt;&gt;"",Planner!C51&lt;&gt;"",Planner!B50&lt;&gt;""),"M",IF(AND(Planner!C49&lt;&gt;"",Planner!C51&lt;&gt;"",Planner!B50="",Planner!D50=""),"CL",IF(AND(Planner!B50&lt;&gt;"",Planner!D50&lt;&gt;"",Planner!C49="",Planner!C51=""),"RW",IF((SUM(IF(Planner!C49="",1,0),(IF(Planner!D50="",1,0)),(IF(Planner!C51="",1,0)),(IF(Planner!B50="",1,0))))&gt;2,"E",(IF(Planner!C49="","T","")&amp;(IF(Planner!C51="","B",""))&amp;(IF(Planner!B50="","L",""))&amp;(IF(Planner!D50="","R","")))))))))</f>
        <v/>
      </c>
      <c r="BN57" s="94" t="str">
        <f>IF(Planner!D50="","",IF(AND(Planner!D49="",Planner!D51="",Planner!C50="",Planner!E50=""),"S",IF(AND(Planner!D49&lt;&gt;"",Planner!E50&lt;&gt;"",Planner!D51&lt;&gt;"",Planner!C50&lt;&gt;""),"M",IF(AND(Planner!D49&lt;&gt;"",Planner!D51&lt;&gt;"",Planner!C50="",Planner!E50=""),"CL",IF(AND(Planner!C50&lt;&gt;"",Planner!E50&lt;&gt;"",Planner!D49="",Planner!D51=""),"RW",IF((SUM(IF(Planner!D49="",1,0),(IF(Planner!E50="",1,0)),(IF(Planner!D51="",1,0)),(IF(Planner!C50="",1,0))))&gt;2,"E",(IF(Planner!D49="","T","")&amp;(IF(Planner!D51="","B",""))&amp;(IF(Planner!C50="","L",""))&amp;(IF(Planner!E50="","R","")))))))))</f>
        <v/>
      </c>
      <c r="BO57" s="94" t="str">
        <f>IF(Planner!E50="","",IF(AND(Planner!E49="",Planner!E51="",Planner!D50="",Planner!F50=""),"S",IF(AND(Planner!E49&lt;&gt;"",Planner!F50&lt;&gt;"",Planner!E51&lt;&gt;"",Planner!D50&lt;&gt;""),"M",IF(AND(Planner!E49&lt;&gt;"",Planner!E51&lt;&gt;"",Planner!D50="",Planner!F50=""),"CL",IF(AND(Planner!D50&lt;&gt;"",Planner!F50&lt;&gt;"",Planner!E49="",Planner!E51=""),"RW",IF((SUM(IF(Planner!E49="",1,0),(IF(Planner!F50="",1,0)),(IF(Planner!E51="",1,0)),(IF(Planner!D50="",1,0))))&gt;2,"E",(IF(Planner!E49="","T","")&amp;(IF(Planner!E51="","B",""))&amp;(IF(Planner!D50="","L",""))&amp;(IF(Planner!F50="","R","")))))))))</f>
        <v/>
      </c>
      <c r="BP57" s="94" t="str">
        <f>IF(Planner!F50="","",IF(AND(Planner!F49="",Planner!F51="",Planner!E50="",Planner!G50=""),"S",IF(AND(Planner!F49&lt;&gt;"",Planner!G50&lt;&gt;"",Planner!F51&lt;&gt;"",Planner!E50&lt;&gt;""),"M",IF(AND(Planner!F49&lt;&gt;"",Planner!F51&lt;&gt;"",Planner!E50="",Planner!G50=""),"CL",IF(AND(Planner!E50&lt;&gt;"",Planner!G50&lt;&gt;"",Planner!F49="",Planner!F51=""),"RW",IF((SUM(IF(Planner!F49="",1,0),(IF(Planner!G50="",1,0)),(IF(Planner!F51="",1,0)),(IF(Planner!E50="",1,0))))&gt;2,"E",(IF(Planner!F49="","T","")&amp;(IF(Planner!F51="","B",""))&amp;(IF(Planner!E50="","L",""))&amp;(IF(Planner!G50="","R","")))))))))</f>
        <v/>
      </c>
      <c r="BQ57" s="94" t="str">
        <f>IF(Planner!G50="","",IF(AND(Planner!G49="",Planner!G51="",Planner!F50="",Planner!H50=""),"S",IF(AND(Planner!G49&lt;&gt;"",Planner!H50&lt;&gt;"",Planner!G51&lt;&gt;"",Planner!F50&lt;&gt;""),"M",IF(AND(Planner!G49&lt;&gt;"",Planner!G51&lt;&gt;"",Planner!F50="",Planner!H50=""),"CL",IF(AND(Planner!F50&lt;&gt;"",Planner!H50&lt;&gt;"",Planner!G49="",Planner!G51=""),"RW",IF((SUM(IF(Planner!G49="",1,0),(IF(Planner!H50="",1,0)),(IF(Planner!G51="",1,0)),(IF(Planner!F50="",1,0))))&gt;2,"E",(IF(Planner!G49="","T","")&amp;(IF(Planner!G51="","B",""))&amp;(IF(Planner!F50="","L",""))&amp;(IF(Planner!H50="","R","")))))))))</f>
        <v/>
      </c>
      <c r="BR57" s="94" t="str">
        <f>IF(Planner!H50="","",IF(AND(Planner!H49="",Planner!H51="",Planner!G50="",Planner!I50=""),"S",IF(AND(Planner!H49&lt;&gt;"",Planner!I50&lt;&gt;"",Planner!H51&lt;&gt;"",Planner!G50&lt;&gt;""),"M",IF(AND(Planner!H49&lt;&gt;"",Planner!H51&lt;&gt;"",Planner!G50="",Planner!I50=""),"CL",IF(AND(Planner!G50&lt;&gt;"",Planner!I50&lt;&gt;"",Planner!H49="",Planner!H51=""),"RW",IF((SUM(IF(Planner!H49="",1,0),(IF(Planner!I50="",1,0)),(IF(Planner!H51="",1,0)),(IF(Planner!G50="",1,0))))&gt;2,"E",(IF(Planner!H49="","T","")&amp;(IF(Planner!H51="","B",""))&amp;(IF(Planner!G50="","L",""))&amp;(IF(Planner!I50="","R","")))))))))</f>
        <v/>
      </c>
      <c r="BS57" s="94" t="str">
        <f>IF(Planner!I50="","",IF(AND(Planner!I49="",Planner!I51="",Planner!H50="",Planner!J50=""),"S",IF(AND(Planner!I49&lt;&gt;"",Planner!J50&lt;&gt;"",Planner!I51&lt;&gt;"",Planner!H50&lt;&gt;""),"M",IF(AND(Planner!I49&lt;&gt;"",Planner!I51&lt;&gt;"",Planner!H50="",Planner!J50=""),"CL",IF(AND(Planner!H50&lt;&gt;"",Planner!J50&lt;&gt;"",Planner!I49="",Planner!I51=""),"RW",IF((SUM(IF(Planner!I49="",1,0),(IF(Planner!J50="",1,0)),(IF(Planner!I51="",1,0)),(IF(Planner!H50="",1,0))))&gt;2,"E",(IF(Planner!I49="","T","")&amp;(IF(Planner!I51="","B",""))&amp;(IF(Planner!H50="","L",""))&amp;(IF(Planner!J50="","R","")))))))))</f>
        <v/>
      </c>
      <c r="BT57" s="94" t="str">
        <f>IF(Planner!J50="","",IF(AND(Planner!J49="",Planner!J51="",Planner!I50="",Planner!K50=""),"S",IF(AND(Planner!J49&lt;&gt;"",Planner!K50&lt;&gt;"",Planner!J51&lt;&gt;"",Planner!I50&lt;&gt;""),"M",IF(AND(Planner!J49&lt;&gt;"",Planner!J51&lt;&gt;"",Planner!I50="",Planner!K50=""),"CL",IF(AND(Planner!I50&lt;&gt;"",Planner!K50&lt;&gt;"",Planner!J49="",Planner!J51=""),"RW",IF((SUM(IF(Planner!J49="",1,0),(IF(Planner!K50="",1,0)),(IF(Planner!J51="",1,0)),(IF(Planner!I50="",1,0))))&gt;2,"E",(IF(Planner!J49="","T","")&amp;(IF(Planner!J51="","B",""))&amp;(IF(Planner!I50="","L",""))&amp;(IF(Planner!K50="","R","")))))))))</f>
        <v/>
      </c>
      <c r="BU57" s="94" t="str">
        <f>IF(Planner!K50="","",IF(AND(Planner!K49="",Planner!K51="",Planner!J50="",Planner!L50=""),"S",IF(AND(Planner!K49&lt;&gt;"",Planner!L50&lt;&gt;"",Planner!K51&lt;&gt;"",Planner!J50&lt;&gt;""),"M",IF(AND(Planner!K49&lt;&gt;"",Planner!K51&lt;&gt;"",Planner!J50="",Planner!L50=""),"CL",IF(AND(Planner!J50&lt;&gt;"",Planner!L50&lt;&gt;"",Planner!K49="",Planner!K51=""),"RW",IF((SUM(IF(Planner!K49="",1,0),(IF(Planner!L50="",1,0)),(IF(Planner!K51="",1,0)),(IF(Planner!J50="",1,0))))&gt;2,"E",(IF(Planner!K49="","T","")&amp;(IF(Planner!K51="","B",""))&amp;(IF(Planner!J50="","L",""))&amp;(IF(Planner!L50="","R","")))))))))</f>
        <v/>
      </c>
      <c r="BV57" s="94" t="str">
        <f>IF(Planner!L50="","",IF(AND(Planner!L49="",Planner!L51="",Planner!K50="",Planner!M50=""),"S",IF(AND(Planner!L49&lt;&gt;"",Planner!M50&lt;&gt;"",Planner!L51&lt;&gt;"",Planner!K50&lt;&gt;""),"M",IF(AND(Planner!L49&lt;&gt;"",Planner!L51&lt;&gt;"",Planner!K50="",Planner!M50=""),"CL",IF(AND(Planner!K50&lt;&gt;"",Planner!M50&lt;&gt;"",Planner!L49="",Planner!L51=""),"RW",IF((SUM(IF(Planner!L49="",1,0),(IF(Planner!M50="",1,0)),(IF(Planner!L51="",1,0)),(IF(Planner!K50="",1,0))))&gt;2,"E",(IF(Planner!L49="","T","")&amp;(IF(Planner!L51="","B",""))&amp;(IF(Planner!K50="","L",""))&amp;(IF(Planner!M50="","R","")))))))))</f>
        <v/>
      </c>
      <c r="BW57" s="94" t="str">
        <f>IF(Planner!M50="","",IF(AND(Planner!M49="",Planner!M51="",Planner!L50="",Planner!N50=""),"S",IF(AND(Planner!M49&lt;&gt;"",Planner!N50&lt;&gt;"",Planner!M51&lt;&gt;"",Planner!L50&lt;&gt;""),"M",IF(AND(Planner!M49&lt;&gt;"",Planner!M51&lt;&gt;"",Planner!L50="",Planner!N50=""),"CL",IF(AND(Planner!L50&lt;&gt;"",Planner!N50&lt;&gt;"",Planner!M49="",Planner!M51=""),"RW",IF((SUM(IF(Planner!M49="",1,0),(IF(Planner!N50="",1,0)),(IF(Planner!M51="",1,0)),(IF(Planner!L50="",1,0))))&gt;2,"E",(IF(Planner!M49="","T","")&amp;(IF(Planner!M51="","B",""))&amp;(IF(Planner!L50="","L",""))&amp;(IF(Planner!N50="","R","")))))))))</f>
        <v/>
      </c>
      <c r="BX57" s="94" t="str">
        <f>IF(Planner!N50="","",IF(AND(Planner!N49="",Planner!N51="",Planner!M50="",Planner!O50=""),"S",IF(AND(Planner!N49&lt;&gt;"",Planner!O50&lt;&gt;"",Planner!N51&lt;&gt;"",Planner!M50&lt;&gt;""),"M",IF(AND(Planner!N49&lt;&gt;"",Planner!N51&lt;&gt;"",Planner!M50="",Planner!O50=""),"CL",IF(AND(Planner!M50&lt;&gt;"",Planner!O50&lt;&gt;"",Planner!N49="",Planner!N51=""),"RW",IF((SUM(IF(Planner!N49="",1,0),(IF(Planner!O50="",1,0)),(IF(Planner!N51="",1,0)),(IF(Planner!M50="",1,0))))&gt;2,"E",(IF(Planner!N49="","T","")&amp;(IF(Planner!N51="","B",""))&amp;(IF(Planner!M50="","L",""))&amp;(IF(Planner!O50="","R","")))))))))</f>
        <v/>
      </c>
      <c r="BY57" s="94" t="str">
        <f>IF(Planner!O50="","",IF(AND(Planner!O49="",Planner!O51="",Planner!N50="",Planner!P50=""),"S",IF(AND(Planner!O49&lt;&gt;"",Planner!P50&lt;&gt;"",Planner!O51&lt;&gt;"",Planner!N50&lt;&gt;""),"M",IF(AND(Planner!O49&lt;&gt;"",Planner!O51&lt;&gt;"",Planner!N50="",Planner!P50=""),"CL",IF(AND(Planner!N50&lt;&gt;"",Planner!P50&lt;&gt;"",Planner!O49="",Planner!O51=""),"RW",IF((SUM(IF(Planner!O49="",1,0),(IF(Planner!P50="",1,0)),(IF(Planner!O51="",1,0)),(IF(Planner!N50="",1,0))))&gt;2,"E",(IF(Planner!O49="","T","")&amp;(IF(Planner!O51="","B",""))&amp;(IF(Planner!N50="","L",""))&amp;(IF(Planner!P50="","R","")))))))))</f>
        <v/>
      </c>
      <c r="BZ57" s="94" t="str">
        <f>IF(Planner!P50="","",IF(AND(Planner!P49="",Planner!P51="",Planner!O50="",Planner!Q50=""),"S",IF(AND(Planner!P49&lt;&gt;"",Planner!Q50&lt;&gt;"",Planner!P51&lt;&gt;"",Planner!O50&lt;&gt;""),"M",IF(AND(Planner!P49&lt;&gt;"",Planner!P51&lt;&gt;"",Planner!O50="",Planner!Q50=""),"CL",IF(AND(Planner!O50&lt;&gt;"",Planner!Q50&lt;&gt;"",Planner!P49="",Planner!P51=""),"RW",IF((SUM(IF(Planner!P49="",1,0),(IF(Planner!Q50="",1,0)),(IF(Planner!P51="",1,0)),(IF(Planner!O50="",1,0))))&gt;2,"E",(IF(Planner!P49="","T","")&amp;(IF(Planner!P51="","B",""))&amp;(IF(Planner!O50="","L",""))&amp;(IF(Planner!Q50="","R","")))))))))</f>
        <v/>
      </c>
      <c r="CA57" s="94" t="str">
        <f>IF(Planner!Q50="","",IF(AND(Planner!Q49="",Planner!Q51="",Planner!P50="",Planner!R50=""),"S",IF(AND(Planner!Q49&lt;&gt;"",Planner!R50&lt;&gt;"",Planner!Q51&lt;&gt;"",Planner!P50&lt;&gt;""),"M",IF(AND(Planner!Q49&lt;&gt;"",Planner!Q51&lt;&gt;"",Planner!P50="",Planner!R50=""),"CL",IF(AND(Planner!P50&lt;&gt;"",Planner!R50&lt;&gt;"",Planner!Q49="",Planner!Q51=""),"RW",IF((SUM(IF(Planner!Q49="",1,0),(IF(Planner!R50="",1,0)),(IF(Planner!Q51="",1,0)),(IF(Planner!P50="",1,0))))&gt;2,"E",(IF(Planner!Q49="","T","")&amp;(IF(Planner!Q51="","B",""))&amp;(IF(Planner!P50="","L",""))&amp;(IF(Planner!R50="","R","")))))))))</f>
        <v/>
      </c>
      <c r="CB57" s="94" t="str">
        <f>IF(Planner!R50="","",IF(AND(Planner!R49="",Planner!R51="",Planner!Q50="",Planner!S50=""),"S",IF(AND(Planner!R49&lt;&gt;"",Planner!S50&lt;&gt;"",Planner!R51&lt;&gt;"",Planner!Q50&lt;&gt;""),"M",IF(AND(Planner!R49&lt;&gt;"",Planner!R51&lt;&gt;"",Planner!Q50="",Planner!S50=""),"CL",IF(AND(Planner!Q50&lt;&gt;"",Planner!S50&lt;&gt;"",Planner!R49="",Planner!R51=""),"RW",IF((SUM(IF(Planner!R49="",1,0),(IF(Planner!S50="",1,0)),(IF(Planner!R51="",1,0)),(IF(Planner!Q50="",1,0))))&gt;2,"E",(IF(Planner!R49="","T","")&amp;(IF(Planner!R51="","B",""))&amp;(IF(Planner!Q50="","L",""))&amp;(IF(Planner!S50="","R","")))))))))</f>
        <v/>
      </c>
      <c r="CC57" s="94" t="str">
        <f>IF(Planner!S50="","",IF(AND(Planner!S49="",Planner!S51="",Planner!R50="",Planner!T50=""),"S",IF(AND(Planner!S49&lt;&gt;"",Planner!T50&lt;&gt;"",Planner!S51&lt;&gt;"",Planner!R50&lt;&gt;""),"M",IF(AND(Planner!S49&lt;&gt;"",Planner!S51&lt;&gt;"",Planner!R50="",Planner!T50=""),"CL",IF(AND(Planner!R50&lt;&gt;"",Planner!T50&lt;&gt;"",Planner!S49="",Planner!S51=""),"RW",IF((SUM(IF(Planner!S49="",1,0),(IF(Planner!T50="",1,0)),(IF(Planner!S51="",1,0)),(IF(Planner!R50="",1,0))))&gt;2,"E",(IF(Planner!S49="","T","")&amp;(IF(Planner!S51="","B",""))&amp;(IF(Planner!R50="","L",""))&amp;(IF(Planner!T50="","R","")))))))))</f>
        <v/>
      </c>
      <c r="CD57" s="94" t="str">
        <f>IF(Planner!T50="","",IF(AND(Planner!T49="",Planner!T51="",Planner!S50="",Planner!U50=""),"S",IF(AND(Planner!T49&lt;&gt;"",Planner!U50&lt;&gt;"",Planner!T51&lt;&gt;"",Planner!S50&lt;&gt;""),"M",IF(AND(Planner!T49&lt;&gt;"",Planner!T51&lt;&gt;"",Planner!S50="",Planner!U50=""),"CL",IF(AND(Planner!S50&lt;&gt;"",Planner!U50&lt;&gt;"",Planner!T49="",Planner!T51=""),"RW",IF((SUM(IF(Planner!T49="",1,0),(IF(Planner!U50="",1,0)),(IF(Planner!T51="",1,0)),(IF(Planner!S50="",1,0))))&gt;2,"E",(IF(Planner!T49="","T","")&amp;(IF(Planner!T51="","B",""))&amp;(IF(Planner!S50="","L",""))&amp;(IF(Planner!U50="","R","")))))))))</f>
        <v/>
      </c>
      <c r="CE57" s="94" t="str">
        <f>IF(Planner!U50="","",IF(AND(Planner!U49="",Planner!U51="",Planner!T50="",Planner!V50=""),"S",IF(AND(Planner!U49&lt;&gt;"",Planner!V50&lt;&gt;"",Planner!U51&lt;&gt;"",Planner!T50&lt;&gt;""),"M",IF(AND(Planner!U49&lt;&gt;"",Planner!U51&lt;&gt;"",Planner!T50="",Planner!V50=""),"CL",IF(AND(Planner!T50&lt;&gt;"",Planner!V50&lt;&gt;"",Planner!U49="",Planner!U51=""),"RW",IF((SUM(IF(Planner!U49="",1,0),(IF(Planner!V50="",1,0)),(IF(Planner!U51="",1,0)),(IF(Planner!T50="",1,0))))&gt;2,"E",(IF(Planner!U49="","T","")&amp;(IF(Planner!U51="","B",""))&amp;(IF(Planner!T50="","L",""))&amp;(IF(Planner!V50="","R","")))))))))</f>
        <v/>
      </c>
      <c r="CF57" s="94" t="str">
        <f>IF(Planner!V50="","",IF(AND(Planner!V49="",Planner!V51="",Planner!U50="",Planner!W50=""),"S",IF(AND(Planner!V49&lt;&gt;"",Planner!W50&lt;&gt;"",Planner!V51&lt;&gt;"",Planner!U50&lt;&gt;""),"M",IF(AND(Planner!V49&lt;&gt;"",Planner!V51&lt;&gt;"",Planner!U50="",Planner!W50=""),"CL",IF(AND(Planner!U50&lt;&gt;"",Planner!W50&lt;&gt;"",Planner!V49="",Planner!V51=""),"RW",IF((SUM(IF(Planner!V49="",1,0),(IF(Planner!W50="",1,0)),(IF(Planner!V51="",1,0)),(IF(Planner!U50="",1,0))))&gt;2,"E",(IF(Planner!V49="","T","")&amp;(IF(Planner!V51="","B",""))&amp;(IF(Planner!U50="","L",""))&amp;(IF(Planner!W50="","R","")))))))))</f>
        <v/>
      </c>
      <c r="CG57" s="94" t="str">
        <f>IF(Planner!W50="","",IF(AND(Planner!W49="",Planner!W51="",Planner!V50="",Planner!X50=""),"S",IF(AND(Planner!W49&lt;&gt;"",Planner!X50&lt;&gt;"",Planner!W51&lt;&gt;"",Planner!V50&lt;&gt;""),"M",IF(AND(Planner!W49&lt;&gt;"",Planner!W51&lt;&gt;"",Planner!V50="",Planner!X50=""),"CL",IF(AND(Planner!V50&lt;&gt;"",Planner!X50&lt;&gt;"",Planner!W49="",Planner!W51=""),"RW",IF((SUM(IF(Planner!W49="",1,0),(IF(Planner!X50="",1,0)),(IF(Planner!W51="",1,0)),(IF(Planner!V50="",1,0))))&gt;2,"E",(IF(Planner!W49="","T","")&amp;(IF(Planner!W51="","B",""))&amp;(IF(Planner!V50="","L",""))&amp;(IF(Planner!X50="","R","")))))))))</f>
        <v/>
      </c>
      <c r="CH57" s="94" t="str">
        <f>IF(Planner!X50="","",IF(AND(Planner!X49="",Planner!X51="",Planner!W50="",Planner!Y50=""),"S",IF(AND(Planner!X49&lt;&gt;"",Planner!Y50&lt;&gt;"",Planner!X51&lt;&gt;"",Planner!W50&lt;&gt;""),"M",IF(AND(Planner!X49&lt;&gt;"",Planner!X51&lt;&gt;"",Planner!W50="",Planner!Y50=""),"CL",IF(AND(Planner!W50&lt;&gt;"",Planner!Y50&lt;&gt;"",Planner!X49="",Planner!X51=""),"RW",IF((SUM(IF(Planner!X49="",1,0),(IF(Planner!Y50="",1,0)),(IF(Planner!X51="",1,0)),(IF(Planner!W50="",1,0))))&gt;2,"E",(IF(Planner!X49="","T","")&amp;(IF(Planner!X51="","B",""))&amp;(IF(Planner!W50="","L",""))&amp;(IF(Planner!Y50="","R","")))))))))</f>
        <v/>
      </c>
      <c r="CI57" s="94" t="str">
        <f>IF(Planner!Y50="","",IF(AND(Planner!Y49="",Planner!Y51="",Planner!X50="",Planner!Z50=""),"S",IF(AND(Planner!Y49&lt;&gt;"",Planner!Z50&lt;&gt;"",Planner!Y51&lt;&gt;"",Planner!X50&lt;&gt;""),"M",IF(AND(Planner!Y49&lt;&gt;"",Planner!Y51&lt;&gt;"",Planner!X50="",Planner!Z50=""),"CL",IF(AND(Planner!X50&lt;&gt;"",Planner!Z50&lt;&gt;"",Planner!Y49="",Planner!Y51=""),"RW",IF((SUM(IF(Planner!Y49="",1,0),(IF(Planner!Z50="",1,0)),(IF(Planner!Y51="",1,0)),(IF(Planner!X50="",1,0))))&gt;2,"E",(IF(Planner!Y49="","T","")&amp;(IF(Planner!Y51="","B",""))&amp;(IF(Planner!X50="","L",""))&amp;(IF(Planner!Z50="","R","")))))))))</f>
        <v/>
      </c>
      <c r="CJ57" s="94" t="str">
        <f>IF(Planner!Z50="","",IF(AND(Planner!Z49="",Planner!Z51="",Planner!Y50="",Planner!AA50=""),"S",IF(AND(Planner!Z49&lt;&gt;"",Planner!AA50&lt;&gt;"",Planner!Z51&lt;&gt;"",Planner!Y50&lt;&gt;""),"M",IF(AND(Planner!Z49&lt;&gt;"",Planner!Z51&lt;&gt;"",Planner!Y50="",Planner!AA50=""),"CL",IF(AND(Planner!Y50&lt;&gt;"",Planner!AA50&lt;&gt;"",Planner!Z49="",Planner!Z51=""),"RW",IF((SUM(IF(Planner!Z49="",1,0),(IF(Planner!AA50="",1,0)),(IF(Planner!Z51="",1,0)),(IF(Planner!Y50="",1,0))))&gt;2,"E",(IF(Planner!Z49="","T","")&amp;(IF(Planner!Z51="","B",""))&amp;(IF(Planner!Y50="","L",""))&amp;(IF(Planner!AA50="","R","")))))))))</f>
        <v/>
      </c>
      <c r="CK57" s="94" t="str">
        <f>IF(Planner!AA50="","",IF(AND(Planner!AA49="",Planner!AA51="",Planner!Z50="",Planner!AB50=""),"S",IF(AND(Planner!AA49&lt;&gt;"",Planner!AB50&lt;&gt;"",Planner!AA51&lt;&gt;"",Planner!Z50&lt;&gt;""),"M",IF(AND(Planner!AA49&lt;&gt;"",Planner!AA51&lt;&gt;"",Planner!Z50="",Planner!AB50=""),"CL",IF(AND(Planner!Z50&lt;&gt;"",Planner!AB50&lt;&gt;"",Planner!AA49="",Planner!AA51=""),"RW",IF((SUM(IF(Planner!AA49="",1,0),(IF(Planner!AB50="",1,0)),(IF(Planner!AA51="",1,0)),(IF(Planner!Z50="",1,0))))&gt;2,"E",(IF(Planner!AA49="","T","")&amp;(IF(Planner!AA51="","B",""))&amp;(IF(Planner!Z50="","L",""))&amp;(IF(Planner!AB50="","R","")))))))))</f>
        <v/>
      </c>
      <c r="CL57" s="94" t="str">
        <f>IF(Planner!AB50="","",IF(AND(Planner!AB49="",Planner!AB51="",Planner!AA50="",Planner!AC50=""),"S",IF(AND(Planner!AB49&lt;&gt;"",Planner!AC50&lt;&gt;"",Planner!AB51&lt;&gt;"",Planner!AA50&lt;&gt;""),"M",IF(AND(Planner!AB49&lt;&gt;"",Planner!AB51&lt;&gt;"",Planner!AA50="",Planner!AC50=""),"CL",IF(AND(Planner!AA50&lt;&gt;"",Planner!AC50&lt;&gt;"",Planner!AB49="",Planner!AB51=""),"RW",IF((SUM(IF(Planner!AB49="",1,0),(IF(Planner!AC50="",1,0)),(IF(Planner!AB51="",1,0)),(IF(Planner!AA50="",1,0))))&gt;2,"E",(IF(Planner!AB49="","T","")&amp;(IF(Planner!AB51="","B",""))&amp;(IF(Planner!AA50="","L",""))&amp;(IF(Planner!AC50="","R","")))))))))</f>
        <v/>
      </c>
      <c r="CM57" s="94" t="str">
        <f>IF(Planner!AC50="","",IF(AND(Planner!AC49="",Planner!AC51="",Planner!AB50="",Planner!AD50=""),"S",IF(AND(Planner!AC49&lt;&gt;"",Planner!AD50&lt;&gt;"",Planner!AC51&lt;&gt;"",Planner!AB50&lt;&gt;""),"M",IF(AND(Planner!AC49&lt;&gt;"",Planner!AC51&lt;&gt;"",Planner!AB50="",Planner!AD50=""),"CL",IF(AND(Planner!AB50&lt;&gt;"",Planner!AD50&lt;&gt;"",Planner!AC49="",Planner!AC51=""),"RW",IF((SUM(IF(Planner!AC49="",1,0),(IF(Planner!AD50="",1,0)),(IF(Planner!AC51="",1,0)),(IF(Planner!AB50="",1,0))))&gt;2,"E",(IF(Planner!AC49="","T","")&amp;(IF(Planner!AC51="","B",""))&amp;(IF(Planner!AB50="","L",""))&amp;(IF(Planner!AD50="","R","")))))))))</f>
        <v/>
      </c>
      <c r="CN57" s="94" t="str">
        <f>IF(Planner!AD50="","",IF(AND(Planner!AD49="",Planner!AD51="",Planner!AC50="",Planner!AE50=""),"S",IF(AND(Planner!AD49&lt;&gt;"",Planner!AE50&lt;&gt;"",Planner!AD51&lt;&gt;"",Planner!AC50&lt;&gt;""),"M",IF(AND(Planner!AD49&lt;&gt;"",Planner!AD51&lt;&gt;"",Planner!AC50="",Planner!AE50=""),"CL",IF(AND(Planner!AC50&lt;&gt;"",Planner!AE50&lt;&gt;"",Planner!AD49="",Planner!AD51=""),"RW",IF((SUM(IF(Planner!AD49="",1,0),(IF(Planner!AE50="",1,0)),(IF(Planner!AD51="",1,0)),(IF(Planner!AC50="",1,0))))&gt;2,"E",(IF(Planner!AD49="","T","")&amp;(IF(Planner!AD51="","B",""))&amp;(IF(Planner!AC50="","L",""))&amp;(IF(Planner!AE50="","R","")))))))))</f>
        <v/>
      </c>
      <c r="CO57" s="94" t="str">
        <f>IF(Planner!AE50="","",IF(AND(Planner!AE49="",Planner!AE51="",Planner!AD50="",Planner!AF50=""),"S",IF(AND(Planner!AE49&lt;&gt;"",Planner!AF50&lt;&gt;"",Planner!AE51&lt;&gt;"",Planner!AD50&lt;&gt;""),"M",IF(AND(Planner!AE49&lt;&gt;"",Planner!AE51&lt;&gt;"",Planner!AD50="",Planner!AF50=""),"CL",IF(AND(Planner!AD50&lt;&gt;"",Planner!AF50&lt;&gt;"",Planner!AE49="",Planner!AE51=""),"RW",IF((SUM(IF(Planner!AE49="",1,0),(IF(Planner!AF50="",1,0)),(IF(Planner!AE51="",1,0)),(IF(Planner!AD50="",1,0))))&gt;2,"E",(IF(Planner!AE49="","T","")&amp;(IF(Planner!AE51="","B",""))&amp;(IF(Planner!AD50="","L",""))&amp;(IF(Planner!AF50="","R","")))))))))</f>
        <v/>
      </c>
      <c r="CP57" s="94" t="str">
        <f>IF(Planner!AF50="","",IF(AND(Planner!AF49="",Planner!AF51="",Planner!AE50="",Planner!AG50=""),"S",IF(AND(Planner!AF49&lt;&gt;"",Planner!AG50&lt;&gt;"",Planner!AF51&lt;&gt;"",Planner!AE50&lt;&gt;""),"M",IF(AND(Planner!AF49&lt;&gt;"",Planner!AF51&lt;&gt;"",Planner!AE50="",Planner!AG50=""),"CL",IF(AND(Planner!AE50&lt;&gt;"",Planner!AG50&lt;&gt;"",Planner!AF49="",Planner!AF51=""),"RW",IF((SUM(IF(Planner!AF49="",1,0),(IF(Planner!AG50="",1,0)),(IF(Planner!AF51="",1,0)),(IF(Planner!AE50="",1,0))))&gt;2,"E",(IF(Planner!AF49="","T","")&amp;(IF(Planner!AF51="","B",""))&amp;(IF(Planner!AE50="","L",""))&amp;(IF(Planner!AG50="","R","")))))))))</f>
        <v/>
      </c>
      <c r="CQ57" s="94" t="str">
        <f>IF(Planner!AG50="","",IF(AND(Planner!AG49="",Planner!AG51="",Planner!AF50="",Planner!AH50=""),"S",IF(AND(Planner!AG49&lt;&gt;"",Planner!AH50&lt;&gt;"",Planner!AG51&lt;&gt;"",Planner!AF50&lt;&gt;""),"M",IF(AND(Planner!AG49&lt;&gt;"",Planner!AG51&lt;&gt;"",Planner!AF50="",Planner!AH50=""),"CL",IF(AND(Planner!AF50&lt;&gt;"",Planner!AH50&lt;&gt;"",Planner!AG49="",Planner!AG51=""),"RW",IF((SUM(IF(Planner!AG49="",1,0),(IF(Planner!AH50="",1,0)),(IF(Planner!AG51="",1,0)),(IF(Planner!AF50="",1,0))))&gt;2,"E",(IF(Planner!AG49="","T","")&amp;(IF(Planner!AG51="","B",""))&amp;(IF(Planner!AF50="","L",""))&amp;(IF(Planner!AH50="","R","")))))))))</f>
        <v/>
      </c>
      <c r="CR57" s="94" t="str">
        <f>IF(Planner!AH50="","",IF(AND(Planner!AH49="",Planner!AH51="",Planner!AG50="",Planner!AI50=""),"S",IF(AND(Planner!AH49&lt;&gt;"",Planner!AI50&lt;&gt;"",Planner!AH51&lt;&gt;"",Planner!AG50&lt;&gt;""),"M",IF(AND(Planner!AH49&lt;&gt;"",Planner!AH51&lt;&gt;"",Planner!AG50="",Planner!AI50=""),"CL",IF(AND(Planner!AG50&lt;&gt;"",Planner!AI50&lt;&gt;"",Planner!AH49="",Planner!AH51=""),"RW",IF((SUM(IF(Planner!AH49="",1,0),(IF(Planner!AI50="",1,0)),(IF(Planner!AH51="",1,0)),(IF(Planner!AG50="",1,0))))&gt;2,"E",(IF(Planner!AH49="","T","")&amp;(IF(Planner!AH51="","B",""))&amp;(IF(Planner!AG50="","L",""))&amp;(IF(Planner!AI50="","R","")))))))))</f>
        <v/>
      </c>
      <c r="CS57" s="94" t="str">
        <f>IF(Planner!AI50="","",IF(AND(Planner!AI49="",Planner!AI51="",Planner!AH50="",Planner!AJ50=""),"S",IF(AND(Planner!AI49&lt;&gt;"",Planner!AJ50&lt;&gt;"",Planner!AI51&lt;&gt;"",Planner!AH50&lt;&gt;""),"M",IF(AND(Planner!AI49&lt;&gt;"",Planner!AI51&lt;&gt;"",Planner!AH50="",Planner!AJ50=""),"CL",IF(AND(Planner!AH50&lt;&gt;"",Planner!AJ50&lt;&gt;"",Planner!AI49="",Planner!AI51=""),"RW",IF((SUM(IF(Planner!AI49="",1,0),(IF(Planner!AJ50="",1,0)),(IF(Planner!AI51="",1,0)),(IF(Planner!AH50="",1,0))))&gt;2,"E",(IF(Planner!AI49="","T","")&amp;(IF(Planner!AI51="","B",""))&amp;(IF(Planner!AH50="","L",""))&amp;(IF(Planner!AJ50="","R","")))))))))</f>
        <v/>
      </c>
      <c r="CT57" s="94" t="str">
        <f>IF(Planner!AJ50="","",IF(AND(Planner!AJ49="",Planner!AJ51="",Planner!AI50="",Planner!AK50=""),"S",IF(AND(Planner!AJ49&lt;&gt;"",Planner!AK50&lt;&gt;"",Planner!AJ51&lt;&gt;"",Planner!AI50&lt;&gt;""),"M",IF(AND(Planner!AJ49&lt;&gt;"",Planner!AJ51&lt;&gt;"",Planner!AI50="",Planner!AK50=""),"CL",IF(AND(Planner!AI50&lt;&gt;"",Planner!AK50&lt;&gt;"",Planner!AJ49="",Planner!AJ51=""),"RW",IF((SUM(IF(Planner!AJ49="",1,0),(IF(Planner!AK50="",1,0)),(IF(Planner!AJ51="",1,0)),(IF(Planner!AI50="",1,0))))&gt;2,"E",(IF(Planner!AJ49="","T","")&amp;(IF(Planner!AJ51="","B",""))&amp;(IF(Planner!AI50="","L",""))&amp;(IF(Planner!AK50="","R","")))))))))</f>
        <v/>
      </c>
      <c r="CU57" s="94" t="str">
        <f>IF(Planner!AK50="","",IF(AND(Planner!AK49="",Planner!AK51="",Planner!AJ50="",Planner!AL50=""),"S",IF(AND(Planner!AK49&lt;&gt;"",Planner!AL50&lt;&gt;"",Planner!AK51&lt;&gt;"",Planner!AJ50&lt;&gt;""),"M",IF(AND(Planner!AK49&lt;&gt;"",Planner!AK51&lt;&gt;"",Planner!AJ50="",Planner!AL50=""),"CL",IF(AND(Planner!AJ50&lt;&gt;"",Planner!AL50&lt;&gt;"",Planner!AK49="",Planner!AK51=""),"RW",IF((SUM(IF(Planner!AK49="",1,0),(IF(Planner!AL50="",1,0)),(IF(Planner!AK51="",1,0)),(IF(Planner!AJ50="",1,0))))&gt;2,"E",(IF(Planner!AK49="","T","")&amp;(IF(Planner!AK51="","B",""))&amp;(IF(Planner!AJ50="","L",""))&amp;(IF(Planner!AL50="","R","")))))))))</f>
        <v/>
      </c>
      <c r="CV57" s="94" t="str">
        <f>IF(Planner!AL50="","",IF(AND(Planner!AL49="",Planner!AL51="",Planner!AK50="",Planner!AM50=""),"S",IF(AND(Planner!AL49&lt;&gt;"",Planner!AM50&lt;&gt;"",Planner!AL51&lt;&gt;"",Planner!AK50&lt;&gt;""),"M",IF(AND(Planner!AL49&lt;&gt;"",Planner!AL51&lt;&gt;"",Planner!AK50="",Planner!AM50=""),"CL",IF(AND(Planner!AK50&lt;&gt;"",Planner!AM50&lt;&gt;"",Planner!AL49="",Planner!AL51=""),"RW",IF((SUM(IF(Planner!AL49="",1,0),(IF(Planner!AM50="",1,0)),(IF(Planner!AL51="",1,0)),(IF(Planner!AK50="",1,0))))&gt;2,"E",(IF(Planner!AL49="","T","")&amp;(IF(Planner!AL51="","B",""))&amp;(IF(Planner!AK50="","L",""))&amp;(IF(Planner!AM50="","R","")))))))))</f>
        <v/>
      </c>
      <c r="CW57" s="94" t="str">
        <f>IF(Planner!AM50="","",IF(AND(Planner!AM49="",Planner!AM51="",Planner!AL50="",Planner!AN50=""),"S",IF(AND(Planner!AM49&lt;&gt;"",Planner!AN50&lt;&gt;"",Planner!AM51&lt;&gt;"",Planner!AL50&lt;&gt;""),"M",IF(AND(Planner!AM49&lt;&gt;"",Planner!AM51&lt;&gt;"",Planner!AL50="",Planner!AN50=""),"CL",IF(AND(Planner!AL50&lt;&gt;"",Planner!AN50&lt;&gt;"",Planner!AM49="",Planner!AM51=""),"RW",IF((SUM(IF(Planner!AM49="",1,0),(IF(Planner!AN50="",1,0)),(IF(Planner!AM51="",1,0)),(IF(Planner!AL50="",1,0))))&gt;2,"E",(IF(Planner!AM49="","T","")&amp;(IF(Planner!AM51="","B",""))&amp;(IF(Planner!AL50="","L",""))&amp;(IF(Planner!AN50="","R","")))))))))</f>
        <v/>
      </c>
      <c r="CX57" s="94" t="str">
        <f>IF(Planner!AN50="","",IF(AND(Planner!AN49="",Planner!AN51="",Planner!AM50="",Planner!AO50=""),"S",IF(AND(Planner!AN49&lt;&gt;"",Planner!AO50&lt;&gt;"",Planner!AN51&lt;&gt;"",Planner!AM50&lt;&gt;""),"M",IF(AND(Planner!AN49&lt;&gt;"",Planner!AN51&lt;&gt;"",Planner!AM50="",Planner!AO50=""),"CL",IF(AND(Planner!AM50&lt;&gt;"",Planner!AO50&lt;&gt;"",Planner!AN49="",Planner!AN51=""),"RW",IF((SUM(IF(Planner!AN49="",1,0),(IF(Planner!AO50="",1,0)),(IF(Planner!AN51="",1,0)),(IF(Planner!AM50="",1,0))))&gt;2,"E",(IF(Planner!AN49="","T","")&amp;(IF(Planner!AN51="","B",""))&amp;(IF(Planner!AM50="","L",""))&amp;(IF(Planner!AO50="","R","")))))))))</f>
        <v/>
      </c>
      <c r="CY57" s="94" t="str">
        <f>IF(Planner!AO50="","",IF(AND(Planner!AO49="",Planner!AO51="",Planner!AN50="",Planner!AP50=""),"S",IF(AND(Planner!AO49&lt;&gt;"",Planner!AP50&lt;&gt;"",Planner!AO51&lt;&gt;"",Planner!AN50&lt;&gt;""),"M",IF(AND(Planner!AO49&lt;&gt;"",Planner!AO51&lt;&gt;"",Planner!AN50="",Planner!AP50=""),"CL",IF(AND(Planner!AN50&lt;&gt;"",Planner!AP50&lt;&gt;"",Planner!AO49="",Planner!AO51=""),"RW",IF((SUM(IF(Planner!AO49="",1,0),(IF(Planner!AP50="",1,0)),(IF(Planner!AO51="",1,0)),(IF(Planner!AN50="",1,0))))&gt;2,"E",(IF(Planner!AO49="","T","")&amp;(IF(Planner!AO51="","B",""))&amp;(IF(Planner!AN50="","L",""))&amp;(IF(Planner!AP50="","R","")))))))))</f>
        <v/>
      </c>
      <c r="CZ57" s="94" t="str">
        <f>IF(Planner!AP50="","",IF(AND(Planner!AP49="",Planner!AP51="",Planner!AO50="",Planner!AQ50=""),"S",IF(AND(Planner!AP49&lt;&gt;"",Planner!AQ50&lt;&gt;"",Planner!AP51&lt;&gt;"",Planner!AO50&lt;&gt;""),"M",IF(AND(Planner!AP49&lt;&gt;"",Planner!AP51&lt;&gt;"",Planner!AO50="",Planner!AQ50=""),"CL",IF(AND(Planner!AO50&lt;&gt;"",Planner!AQ50&lt;&gt;"",Planner!AP49="",Planner!AP51=""),"RW",IF((SUM(IF(Planner!AP49="",1,0),(IF(Planner!AQ50="",1,0)),(IF(Planner!AP51="",1,0)),(IF(Planner!AO50="",1,0))))&gt;2,"E",(IF(Planner!AP49="","T","")&amp;(IF(Planner!AP51="","B",""))&amp;(IF(Planner!AO50="","L",""))&amp;(IF(Planner!AQ50="","R","")))))))))</f>
        <v/>
      </c>
      <c r="DA57" s="94" t="str">
        <f>IF(Planner!AQ50="","",IF(AND(Planner!AQ49="",Planner!AQ51="",Planner!AP50="",Planner!AR50=""),"S",IF(AND(Planner!AQ49&lt;&gt;"",Planner!AR50&lt;&gt;"",Planner!AQ51&lt;&gt;"",Planner!AP50&lt;&gt;""),"M",IF(AND(Planner!AQ49&lt;&gt;"",Planner!AQ51&lt;&gt;"",Planner!AP50="",Planner!AR50=""),"CL",IF(AND(Planner!AP50&lt;&gt;"",Planner!AR50&lt;&gt;"",Planner!AQ49="",Planner!AQ51=""),"RW",IF((SUM(IF(Planner!AQ49="",1,0),(IF(Planner!AR50="",1,0)),(IF(Planner!AQ51="",1,0)),(IF(Planner!AP50="",1,0))))&gt;2,"E",(IF(Planner!AQ49="","T","")&amp;(IF(Planner!AQ51="","B",""))&amp;(IF(Planner!AP50="","L",""))&amp;(IF(Planner!AR50="","R","")))))))))</f>
        <v/>
      </c>
      <c r="DB57" s="94" t="str">
        <f>IF(Planner!AR50="","",IF(AND(Planner!AR49="",Planner!AR51="",Planner!AQ50="",Planner!AS50=""),"S",IF(AND(Planner!AR49&lt;&gt;"",Planner!AS50&lt;&gt;"",Planner!AR51&lt;&gt;"",Planner!AQ50&lt;&gt;""),"M",IF(AND(Planner!AR49&lt;&gt;"",Planner!AR51&lt;&gt;"",Planner!AQ50="",Planner!AS50=""),"CL",IF(AND(Planner!AQ50&lt;&gt;"",Planner!AS50&lt;&gt;"",Planner!AR49="",Planner!AR51=""),"RW",IF((SUM(IF(Planner!AR49="",1,0),(IF(Planner!AS50="",1,0)),(IF(Planner!AR51="",1,0)),(IF(Planner!AQ50="",1,0))))&gt;2,"E",(IF(Planner!AR49="","T","")&amp;(IF(Planner!AR51="","B",""))&amp;(IF(Planner!AQ50="","L",""))&amp;(IF(Planner!AS50="","R","")))))))))</f>
        <v/>
      </c>
      <c r="DC57" s="94" t="str">
        <f>IF(Planner!AS50="","",IF(AND(Planner!AS49="",Planner!AS51="",Planner!AR50="",Planner!AT50=""),"S",IF(AND(Planner!AS49&lt;&gt;"",Planner!AT50&lt;&gt;"",Planner!AS51&lt;&gt;"",Planner!AR50&lt;&gt;""),"M",IF(AND(Planner!AS49&lt;&gt;"",Planner!AS51&lt;&gt;"",Planner!AR50="",Planner!AT50=""),"CL",IF(AND(Planner!AR50&lt;&gt;"",Planner!AT50&lt;&gt;"",Planner!AS49="",Planner!AS51=""),"RW",IF((SUM(IF(Planner!AS49="",1,0),(IF(Planner!AT50="",1,0)),(IF(Planner!AS51="",1,0)),(IF(Planner!AR50="",1,0))))&gt;2,"E",(IF(Planner!AS49="","T","")&amp;(IF(Planner!AS51="","B",""))&amp;(IF(Planner!AR50="","L",""))&amp;(IF(Planner!AT50="","R","")))))))))</f>
        <v/>
      </c>
      <c r="DD57" s="94" t="str">
        <f>IF(Planner!AT50="","",IF(AND(Planner!AT49="",Planner!AT51="",Planner!AS50="",Planner!AU50=""),"S",IF(AND(Planner!AT49&lt;&gt;"",Planner!AU50&lt;&gt;"",Planner!AT51&lt;&gt;"",Planner!AS50&lt;&gt;""),"M",IF(AND(Planner!AT49&lt;&gt;"",Planner!AT51&lt;&gt;"",Planner!AS50="",Planner!AU50=""),"CL",IF(AND(Planner!AS50&lt;&gt;"",Planner!AU50&lt;&gt;"",Planner!AT49="",Planner!AT51=""),"RW",IF((SUM(IF(Planner!AT49="",1,0),(IF(Planner!AU50="",1,0)),(IF(Planner!AT51="",1,0)),(IF(Planner!AS50="",1,0))))&gt;2,"E",(IF(Planner!AT49="","T","")&amp;(IF(Planner!AT51="","B",""))&amp;(IF(Planner!AS50="","L",""))&amp;(IF(Planner!AU50="","R","")))))))))</f>
        <v/>
      </c>
      <c r="DE57" s="94" t="str">
        <f>IF(Planner!AU50="","",IF(AND(Planner!AU49="",Planner!AU51="",Planner!AT50="",Planner!AV50=""),"S",IF(AND(Planner!AU49&lt;&gt;"",Planner!AV50&lt;&gt;"",Planner!AU51&lt;&gt;"",Planner!AT50&lt;&gt;""),"M",IF(AND(Planner!AU49&lt;&gt;"",Planner!AU51&lt;&gt;"",Planner!AT50="",Planner!AV50=""),"CL",IF(AND(Planner!AT50&lt;&gt;"",Planner!AV50&lt;&gt;"",Planner!AU49="",Planner!AU51=""),"RW",IF((SUM(IF(Planner!AU49="",1,0),(IF(Planner!AV50="",1,0)),(IF(Planner!AU51="",1,0)),(IF(Planner!AT50="",1,0))))&gt;2,"E",(IF(Planner!AU49="","T","")&amp;(IF(Planner!AU51="","B",""))&amp;(IF(Planner!AT50="","L",""))&amp;(IF(Planner!AV50="","R","")))))))))</f>
        <v/>
      </c>
      <c r="DF57" s="94" t="str">
        <f>IF(Planner!AV50="","",IF(AND(Planner!AV49="",Planner!AV51="",Planner!AU50="",Planner!AW50=""),"S",IF(AND(Planner!AV49&lt;&gt;"",Planner!AW50&lt;&gt;"",Planner!AV51&lt;&gt;"",Planner!AU50&lt;&gt;""),"M",IF(AND(Planner!AV49&lt;&gt;"",Planner!AV51&lt;&gt;"",Planner!AU50="",Planner!AW50=""),"CL",IF(AND(Planner!AU50&lt;&gt;"",Planner!AW50&lt;&gt;"",Planner!AV49="",Planner!AV51=""),"RW",IF((SUM(IF(Planner!AV49="",1,0),(IF(Planner!AW50="",1,0)),(IF(Planner!AV51="",1,0)),(IF(Planner!AU50="",1,0))))&gt;2,"E",(IF(Planner!AV49="","T","")&amp;(IF(Planner!AV51="","B",""))&amp;(IF(Planner!AU50="","L",""))&amp;(IF(Planner!AW50="","R","")))))))))</f>
        <v/>
      </c>
      <c r="DG57" s="94" t="str">
        <f>IF(Planner!AW50="","",IF(AND(Planner!AW49="",Planner!AW51="",Planner!AV50="",Planner!AX50=""),"S",IF(AND(Planner!AW49&lt;&gt;"",Planner!AX50&lt;&gt;"",Planner!AW51&lt;&gt;"",Planner!AV50&lt;&gt;""),"M",IF(AND(Planner!AW49&lt;&gt;"",Planner!AW51&lt;&gt;"",Planner!AV50="",Planner!AX50=""),"CL",IF(AND(Planner!AV50&lt;&gt;"",Planner!AX50&lt;&gt;"",Planner!AW49="",Planner!AW51=""),"RW",IF((SUM(IF(Planner!AW49="",1,0),(IF(Planner!AX50="",1,0)),(IF(Planner!AW51="",1,0)),(IF(Planner!AV50="",1,0))))&gt;2,"E",(IF(Planner!AW49="","T","")&amp;(IF(Planner!AW51="","B",""))&amp;(IF(Planner!AV50="","L",""))&amp;(IF(Planner!AX50="","R","")))))))))</f>
        <v/>
      </c>
      <c r="DH57" s="94" t="str">
        <f>IF(Planner!AX50="","",IF(AND(Planner!AX49="",Planner!AX51="",Planner!AW50="",Planner!AY50=""),"S",IF(AND(Planner!AX49&lt;&gt;"",Planner!AY50&lt;&gt;"",Planner!AX51&lt;&gt;"",Planner!AW50&lt;&gt;""),"M",IF(AND(Planner!AX49&lt;&gt;"",Planner!AX51&lt;&gt;"",Planner!AW50="",Planner!AY50=""),"CL",IF(AND(Planner!AW50&lt;&gt;"",Planner!AY50&lt;&gt;"",Planner!AX49="",Planner!AX51=""),"RW",IF((SUM(IF(Planner!AX49="",1,0),(IF(Planner!AY50="",1,0)),(IF(Planner!AX51="",1,0)),(IF(Planner!AW50="",1,0))))&gt;2,"E",(IF(Planner!AX49="","T","")&amp;(IF(Planner!AX51="","B",""))&amp;(IF(Planner!AW50="","L",""))&amp;(IF(Planner!AY50="","R","")))))))))</f>
        <v/>
      </c>
      <c r="DI57" s="94" t="str">
        <f>IF(Planner!AY50="","",IF(AND(Planner!AY49="",Planner!AY51="",Planner!AX50="",Planner!AZ50=""),"S",IF(AND(Planner!AY49&lt;&gt;"",Planner!AZ50&lt;&gt;"",Planner!AY51&lt;&gt;"",Planner!AX50&lt;&gt;""),"M",IF(AND(Planner!AY49&lt;&gt;"",Planner!AY51&lt;&gt;"",Planner!AX50="",Planner!AZ50=""),"CL",IF(AND(Planner!AX50&lt;&gt;"",Planner!AZ50&lt;&gt;"",Planner!AY49="",Planner!AY51=""),"RW",IF((SUM(IF(Planner!AY49="",1,0),(IF(Planner!AZ50="",1,0)),(IF(Planner!AY51="",1,0)),(IF(Planner!AX50="",1,0))))&gt;2,"E",(IF(Planner!AY49="","T","")&amp;(IF(Planner!AY51="","B",""))&amp;(IF(Planner!AX50="","L",""))&amp;(IF(Planner!AZ50="","R","")))))))))</f>
        <v/>
      </c>
      <c r="DK57" s="94" t="str">
        <f t="shared" si="52"/>
        <v/>
      </c>
      <c r="DL57" s="94" t="str">
        <f t="shared" si="53"/>
        <v/>
      </c>
      <c r="DM57" s="94" t="str">
        <f t="shared" si="54"/>
        <v/>
      </c>
      <c r="DN57" s="94" t="str">
        <f t="shared" si="55"/>
        <v/>
      </c>
      <c r="DO57" s="94" t="str">
        <f t="shared" si="56"/>
        <v/>
      </c>
      <c r="DP57" s="94" t="str">
        <f t="shared" si="57"/>
        <v/>
      </c>
      <c r="DQ57" s="94" t="str">
        <f t="shared" si="58"/>
        <v/>
      </c>
      <c r="DR57" s="94" t="str">
        <f t="shared" si="59"/>
        <v/>
      </c>
      <c r="DS57" s="94" t="str">
        <f t="shared" si="60"/>
        <v/>
      </c>
      <c r="DT57" s="94" t="str">
        <f t="shared" si="61"/>
        <v/>
      </c>
      <c r="DU57" s="94" t="str">
        <f t="shared" si="62"/>
        <v/>
      </c>
      <c r="DV57" s="94" t="str">
        <f t="shared" si="63"/>
        <v/>
      </c>
      <c r="DW57" s="94" t="str">
        <f t="shared" si="64"/>
        <v/>
      </c>
      <c r="DX57" s="94" t="str">
        <f t="shared" si="65"/>
        <v/>
      </c>
      <c r="DY57" s="94" t="str">
        <f t="shared" si="66"/>
        <v/>
      </c>
      <c r="DZ57" s="94" t="str">
        <f t="shared" si="67"/>
        <v/>
      </c>
      <c r="EA57" s="94" t="str">
        <f t="shared" si="68"/>
        <v/>
      </c>
      <c r="EB57" s="94" t="str">
        <f t="shared" si="69"/>
        <v/>
      </c>
      <c r="EC57" s="94" t="str">
        <f t="shared" si="70"/>
        <v/>
      </c>
      <c r="ED57" s="94" t="str">
        <f t="shared" si="71"/>
        <v/>
      </c>
      <c r="EE57" s="94" t="str">
        <f t="shared" si="72"/>
        <v/>
      </c>
      <c r="EF57" s="94" t="str">
        <f t="shared" si="73"/>
        <v/>
      </c>
      <c r="EG57" s="94" t="str">
        <f t="shared" si="74"/>
        <v/>
      </c>
      <c r="EH57" s="94" t="str">
        <f t="shared" si="75"/>
        <v/>
      </c>
      <c r="EI57" s="94" t="str">
        <f t="shared" si="76"/>
        <v/>
      </c>
      <c r="EJ57" s="94" t="str">
        <f t="shared" si="77"/>
        <v/>
      </c>
      <c r="EK57" s="94" t="str">
        <f t="shared" si="78"/>
        <v/>
      </c>
      <c r="EL57" s="94" t="str">
        <f t="shared" si="79"/>
        <v/>
      </c>
      <c r="EM57" s="94" t="str">
        <f t="shared" si="80"/>
        <v/>
      </c>
      <c r="EN57" s="94" t="str">
        <f t="shared" si="81"/>
        <v/>
      </c>
      <c r="EO57" s="94" t="str">
        <f t="shared" si="82"/>
        <v/>
      </c>
      <c r="EP57" s="94" t="str">
        <f t="shared" si="83"/>
        <v/>
      </c>
      <c r="EQ57" s="94" t="str">
        <f t="shared" si="84"/>
        <v/>
      </c>
      <c r="ER57" s="94" t="str">
        <f t="shared" si="85"/>
        <v/>
      </c>
      <c r="ES57" s="94" t="str">
        <f t="shared" si="86"/>
        <v/>
      </c>
      <c r="ET57" s="94" t="str">
        <f t="shared" si="87"/>
        <v/>
      </c>
      <c r="EU57" s="94" t="str">
        <f t="shared" si="88"/>
        <v/>
      </c>
      <c r="EV57" s="94" t="str">
        <f t="shared" si="89"/>
        <v/>
      </c>
      <c r="EW57" s="94" t="str">
        <f t="shared" si="90"/>
        <v/>
      </c>
      <c r="EX57" s="94" t="str">
        <f t="shared" si="91"/>
        <v/>
      </c>
      <c r="EY57" s="94" t="str">
        <f t="shared" si="92"/>
        <v/>
      </c>
      <c r="EZ57" s="94" t="str">
        <f t="shared" si="93"/>
        <v/>
      </c>
      <c r="FA57" s="94" t="str">
        <f t="shared" si="94"/>
        <v/>
      </c>
      <c r="FB57" s="94" t="str">
        <f t="shared" si="95"/>
        <v/>
      </c>
      <c r="FC57" s="94" t="str">
        <f t="shared" si="96"/>
        <v/>
      </c>
      <c r="FD57" s="94" t="str">
        <f t="shared" si="97"/>
        <v/>
      </c>
      <c r="FE57" s="94" t="str">
        <f t="shared" si="98"/>
        <v/>
      </c>
      <c r="FF57" s="94" t="str">
        <f t="shared" si="99"/>
        <v/>
      </c>
      <c r="FG57" s="94" t="str">
        <f t="shared" si="100"/>
        <v/>
      </c>
      <c r="FH57" s="94" t="str">
        <f t="shared" si="101"/>
        <v/>
      </c>
    </row>
    <row r="58" spans="2:164" x14ac:dyDescent="0.25">
      <c r="B58" s="94" t="str">
        <f t="shared" si="2"/>
        <v/>
      </c>
      <c r="C58" s="94" t="str">
        <f t="shared" si="3"/>
        <v/>
      </c>
      <c r="D58" s="94" t="str">
        <f t="shared" si="4"/>
        <v/>
      </c>
      <c r="E58" s="94" t="str">
        <f t="shared" si="5"/>
        <v/>
      </c>
      <c r="F58" s="94" t="str">
        <f t="shared" si="6"/>
        <v/>
      </c>
      <c r="G58" s="94" t="str">
        <f t="shared" si="7"/>
        <v/>
      </c>
      <c r="H58" s="94" t="str">
        <f t="shared" si="8"/>
        <v/>
      </c>
      <c r="I58" s="94" t="str">
        <f t="shared" si="9"/>
        <v/>
      </c>
      <c r="J58" s="94" t="str">
        <f t="shared" si="10"/>
        <v/>
      </c>
      <c r="K58" s="94" t="str">
        <f t="shared" si="11"/>
        <v/>
      </c>
      <c r="L58" s="94" t="str">
        <f t="shared" si="12"/>
        <v/>
      </c>
      <c r="M58" s="94" t="str">
        <f t="shared" si="13"/>
        <v/>
      </c>
      <c r="N58" s="94" t="str">
        <f t="shared" si="14"/>
        <v/>
      </c>
      <c r="O58" s="94" t="str">
        <f t="shared" si="15"/>
        <v/>
      </c>
      <c r="P58" s="94" t="str">
        <f t="shared" si="16"/>
        <v/>
      </c>
      <c r="Q58" s="94" t="str">
        <f t="shared" si="17"/>
        <v/>
      </c>
      <c r="R58" s="94" t="str">
        <f t="shared" si="18"/>
        <v/>
      </c>
      <c r="S58" s="94" t="str">
        <f t="shared" si="19"/>
        <v/>
      </c>
      <c r="T58" s="94" t="str">
        <f t="shared" si="20"/>
        <v/>
      </c>
      <c r="U58" s="94" t="str">
        <f t="shared" si="21"/>
        <v/>
      </c>
      <c r="V58" s="94" t="str">
        <f t="shared" si="22"/>
        <v/>
      </c>
      <c r="W58" s="94" t="str">
        <f t="shared" si="23"/>
        <v/>
      </c>
      <c r="X58" s="94" t="str">
        <f t="shared" si="24"/>
        <v/>
      </c>
      <c r="Y58" s="94" t="str">
        <f t="shared" si="25"/>
        <v/>
      </c>
      <c r="Z58" s="94" t="str">
        <f t="shared" si="26"/>
        <v/>
      </c>
      <c r="AA58" s="94" t="str">
        <f t="shared" si="27"/>
        <v/>
      </c>
      <c r="AB58" s="94" t="str">
        <f t="shared" si="28"/>
        <v/>
      </c>
      <c r="AC58" s="94" t="str">
        <f t="shared" si="29"/>
        <v/>
      </c>
      <c r="AD58" s="94" t="str">
        <f t="shared" si="30"/>
        <v/>
      </c>
      <c r="AE58" s="94" t="str">
        <f t="shared" si="31"/>
        <v/>
      </c>
      <c r="AF58" s="94" t="str">
        <f t="shared" si="32"/>
        <v/>
      </c>
      <c r="AG58" s="94" t="str">
        <f t="shared" si="33"/>
        <v/>
      </c>
      <c r="AH58" s="94" t="str">
        <f t="shared" si="34"/>
        <v/>
      </c>
      <c r="AI58" s="94" t="str">
        <f t="shared" si="35"/>
        <v/>
      </c>
      <c r="AJ58" s="94" t="str">
        <f t="shared" si="36"/>
        <v/>
      </c>
      <c r="AK58" s="94" t="str">
        <f t="shared" si="37"/>
        <v/>
      </c>
      <c r="AL58" s="94" t="str">
        <f t="shared" si="38"/>
        <v/>
      </c>
      <c r="AM58" s="94" t="str">
        <f t="shared" si="39"/>
        <v/>
      </c>
      <c r="AN58" s="94" t="str">
        <f t="shared" si="40"/>
        <v/>
      </c>
      <c r="AO58" s="94" t="str">
        <f t="shared" si="41"/>
        <v/>
      </c>
      <c r="AP58" s="94" t="str">
        <f t="shared" si="42"/>
        <v/>
      </c>
      <c r="AQ58" s="94" t="str">
        <f t="shared" si="43"/>
        <v/>
      </c>
      <c r="AR58" s="94" t="str">
        <f t="shared" si="44"/>
        <v/>
      </c>
      <c r="AS58" s="94" t="str">
        <f t="shared" si="45"/>
        <v/>
      </c>
      <c r="AT58" s="94" t="str">
        <f t="shared" si="46"/>
        <v/>
      </c>
      <c r="AU58" s="94" t="str">
        <f t="shared" si="47"/>
        <v/>
      </c>
      <c r="AV58" s="94" t="str">
        <f t="shared" si="48"/>
        <v/>
      </c>
      <c r="AW58" s="94" t="str">
        <f t="shared" si="49"/>
        <v/>
      </c>
      <c r="AX58" s="94" t="str">
        <f t="shared" si="50"/>
        <v/>
      </c>
      <c r="AY58" s="94" t="str">
        <f t="shared" si="51"/>
        <v/>
      </c>
      <c r="AZ58" s="1"/>
      <c r="BA58" s="1"/>
      <c r="BB58" s="1"/>
      <c r="BL58" s="94" t="str">
        <f>IF(Planner!B51="","",IF(AND(Planner!B50="",Planner!B52="",Planner!A51="",Planner!C51=""),"S",IF(AND(Planner!B50&lt;&gt;"",Planner!C51&lt;&gt;"",Planner!B52&lt;&gt;"",Planner!A51&lt;&gt;""),"M",IF(AND(Planner!B50&lt;&gt;"",Planner!B52&lt;&gt;"",Planner!A51="",Planner!C51=""),"CL",IF(AND(Planner!A51&lt;&gt;"",Planner!C51&lt;&gt;"",Planner!B50="",Planner!B52=""),"RW",IF((SUM(IF(Planner!B50="",1,0),(IF(Planner!C51="",1,0)),(IF(Planner!B52="",1,0)),(IF(Planner!A51="",1,0))))&gt;2,"E",(IF(Planner!B50="","T","")&amp;(IF(Planner!B52="","B",""))&amp;(IF(Planner!A51="","L",""))&amp;(IF(Planner!C51="","R","")))))))))</f>
        <v/>
      </c>
      <c r="BM58" s="94" t="str">
        <f>IF(Planner!C51="","",IF(AND(Planner!C50="",Planner!C52="",Planner!B51="",Planner!D51=""),"S",IF(AND(Planner!C50&lt;&gt;"",Planner!D51&lt;&gt;"",Planner!C52&lt;&gt;"",Planner!B51&lt;&gt;""),"M",IF(AND(Planner!C50&lt;&gt;"",Planner!C52&lt;&gt;"",Planner!B51="",Planner!D51=""),"CL",IF(AND(Planner!B51&lt;&gt;"",Planner!D51&lt;&gt;"",Planner!C50="",Planner!C52=""),"RW",IF((SUM(IF(Planner!C50="",1,0),(IF(Planner!D51="",1,0)),(IF(Planner!C52="",1,0)),(IF(Planner!B51="",1,0))))&gt;2,"E",(IF(Planner!C50="","T","")&amp;(IF(Planner!C52="","B",""))&amp;(IF(Planner!B51="","L",""))&amp;(IF(Planner!D51="","R","")))))))))</f>
        <v/>
      </c>
      <c r="BN58" s="94" t="str">
        <f>IF(Planner!D51="","",IF(AND(Planner!D50="",Planner!D52="",Planner!C51="",Planner!E51=""),"S",IF(AND(Planner!D50&lt;&gt;"",Planner!E51&lt;&gt;"",Planner!D52&lt;&gt;"",Planner!C51&lt;&gt;""),"M",IF(AND(Planner!D50&lt;&gt;"",Planner!D52&lt;&gt;"",Planner!C51="",Planner!E51=""),"CL",IF(AND(Planner!C51&lt;&gt;"",Planner!E51&lt;&gt;"",Planner!D50="",Planner!D52=""),"RW",IF((SUM(IF(Planner!D50="",1,0),(IF(Planner!E51="",1,0)),(IF(Planner!D52="",1,0)),(IF(Planner!C51="",1,0))))&gt;2,"E",(IF(Planner!D50="","T","")&amp;(IF(Planner!D52="","B",""))&amp;(IF(Planner!C51="","L",""))&amp;(IF(Planner!E51="","R","")))))))))</f>
        <v/>
      </c>
      <c r="BO58" s="94" t="str">
        <f>IF(Planner!E51="","",IF(AND(Planner!E50="",Planner!E52="",Planner!D51="",Planner!F51=""),"S",IF(AND(Planner!E50&lt;&gt;"",Planner!F51&lt;&gt;"",Planner!E52&lt;&gt;"",Planner!D51&lt;&gt;""),"M",IF(AND(Planner!E50&lt;&gt;"",Planner!E52&lt;&gt;"",Planner!D51="",Planner!F51=""),"CL",IF(AND(Planner!D51&lt;&gt;"",Planner!F51&lt;&gt;"",Planner!E50="",Planner!E52=""),"RW",IF((SUM(IF(Planner!E50="",1,0),(IF(Planner!F51="",1,0)),(IF(Planner!E52="",1,0)),(IF(Planner!D51="",1,0))))&gt;2,"E",(IF(Planner!E50="","T","")&amp;(IF(Planner!E52="","B",""))&amp;(IF(Planner!D51="","L",""))&amp;(IF(Planner!F51="","R","")))))))))</f>
        <v/>
      </c>
      <c r="BP58" s="94" t="str">
        <f>IF(Planner!F51="","",IF(AND(Planner!F50="",Planner!F52="",Planner!E51="",Planner!G51=""),"S",IF(AND(Planner!F50&lt;&gt;"",Planner!G51&lt;&gt;"",Planner!F52&lt;&gt;"",Planner!E51&lt;&gt;""),"M",IF(AND(Planner!F50&lt;&gt;"",Planner!F52&lt;&gt;"",Planner!E51="",Planner!G51=""),"CL",IF(AND(Planner!E51&lt;&gt;"",Planner!G51&lt;&gt;"",Planner!F50="",Planner!F52=""),"RW",IF((SUM(IF(Planner!F50="",1,0),(IF(Planner!G51="",1,0)),(IF(Planner!F52="",1,0)),(IF(Planner!E51="",1,0))))&gt;2,"E",(IF(Planner!F50="","T","")&amp;(IF(Planner!F52="","B",""))&amp;(IF(Planner!E51="","L",""))&amp;(IF(Planner!G51="","R","")))))))))</f>
        <v/>
      </c>
      <c r="BQ58" s="94" t="str">
        <f>IF(Planner!G51="","",IF(AND(Planner!G50="",Planner!G52="",Planner!F51="",Planner!H51=""),"S",IF(AND(Planner!G50&lt;&gt;"",Planner!H51&lt;&gt;"",Planner!G52&lt;&gt;"",Planner!F51&lt;&gt;""),"M",IF(AND(Planner!G50&lt;&gt;"",Planner!G52&lt;&gt;"",Planner!F51="",Planner!H51=""),"CL",IF(AND(Planner!F51&lt;&gt;"",Planner!H51&lt;&gt;"",Planner!G50="",Planner!G52=""),"RW",IF((SUM(IF(Planner!G50="",1,0),(IF(Planner!H51="",1,0)),(IF(Planner!G52="",1,0)),(IF(Planner!F51="",1,0))))&gt;2,"E",(IF(Planner!G50="","T","")&amp;(IF(Planner!G52="","B",""))&amp;(IF(Planner!F51="","L",""))&amp;(IF(Planner!H51="","R","")))))))))</f>
        <v/>
      </c>
      <c r="BR58" s="94" t="str">
        <f>IF(Planner!H51="","",IF(AND(Planner!H50="",Planner!H52="",Planner!G51="",Planner!I51=""),"S",IF(AND(Planner!H50&lt;&gt;"",Planner!I51&lt;&gt;"",Planner!H52&lt;&gt;"",Planner!G51&lt;&gt;""),"M",IF(AND(Planner!H50&lt;&gt;"",Planner!H52&lt;&gt;"",Planner!G51="",Planner!I51=""),"CL",IF(AND(Planner!G51&lt;&gt;"",Planner!I51&lt;&gt;"",Planner!H50="",Planner!H52=""),"RW",IF((SUM(IF(Planner!H50="",1,0),(IF(Planner!I51="",1,0)),(IF(Planner!H52="",1,0)),(IF(Planner!G51="",1,0))))&gt;2,"E",(IF(Planner!H50="","T","")&amp;(IF(Planner!H52="","B",""))&amp;(IF(Planner!G51="","L",""))&amp;(IF(Planner!I51="","R","")))))))))</f>
        <v/>
      </c>
      <c r="BS58" s="94" t="str">
        <f>IF(Planner!I51="","",IF(AND(Planner!I50="",Planner!I52="",Planner!H51="",Planner!J51=""),"S",IF(AND(Planner!I50&lt;&gt;"",Planner!J51&lt;&gt;"",Planner!I52&lt;&gt;"",Planner!H51&lt;&gt;""),"M",IF(AND(Planner!I50&lt;&gt;"",Planner!I52&lt;&gt;"",Planner!H51="",Planner!J51=""),"CL",IF(AND(Planner!H51&lt;&gt;"",Planner!J51&lt;&gt;"",Planner!I50="",Planner!I52=""),"RW",IF((SUM(IF(Planner!I50="",1,0),(IF(Planner!J51="",1,0)),(IF(Planner!I52="",1,0)),(IF(Planner!H51="",1,0))))&gt;2,"E",(IF(Planner!I50="","T","")&amp;(IF(Planner!I52="","B",""))&amp;(IF(Planner!H51="","L",""))&amp;(IF(Planner!J51="","R","")))))))))</f>
        <v/>
      </c>
      <c r="BT58" s="94" t="str">
        <f>IF(Planner!J51="","",IF(AND(Planner!J50="",Planner!J52="",Planner!I51="",Planner!K51=""),"S",IF(AND(Planner!J50&lt;&gt;"",Planner!K51&lt;&gt;"",Planner!J52&lt;&gt;"",Planner!I51&lt;&gt;""),"M",IF(AND(Planner!J50&lt;&gt;"",Planner!J52&lt;&gt;"",Planner!I51="",Planner!K51=""),"CL",IF(AND(Planner!I51&lt;&gt;"",Planner!K51&lt;&gt;"",Planner!J50="",Planner!J52=""),"RW",IF((SUM(IF(Planner!J50="",1,0),(IF(Planner!K51="",1,0)),(IF(Planner!J52="",1,0)),(IF(Planner!I51="",1,0))))&gt;2,"E",(IF(Planner!J50="","T","")&amp;(IF(Planner!J52="","B",""))&amp;(IF(Planner!I51="","L",""))&amp;(IF(Planner!K51="","R","")))))))))</f>
        <v/>
      </c>
      <c r="BU58" s="94" t="str">
        <f>IF(Planner!K51="","",IF(AND(Planner!K50="",Planner!K52="",Planner!J51="",Planner!L51=""),"S",IF(AND(Planner!K50&lt;&gt;"",Planner!L51&lt;&gt;"",Planner!K52&lt;&gt;"",Planner!J51&lt;&gt;""),"M",IF(AND(Planner!K50&lt;&gt;"",Planner!K52&lt;&gt;"",Planner!J51="",Planner!L51=""),"CL",IF(AND(Planner!J51&lt;&gt;"",Planner!L51&lt;&gt;"",Planner!K50="",Planner!K52=""),"RW",IF((SUM(IF(Planner!K50="",1,0),(IF(Planner!L51="",1,0)),(IF(Planner!K52="",1,0)),(IF(Planner!J51="",1,0))))&gt;2,"E",(IF(Planner!K50="","T","")&amp;(IF(Planner!K52="","B",""))&amp;(IF(Planner!J51="","L",""))&amp;(IF(Planner!L51="","R","")))))))))</f>
        <v/>
      </c>
      <c r="BV58" s="94" t="str">
        <f>IF(Planner!L51="","",IF(AND(Planner!L50="",Planner!L52="",Planner!K51="",Planner!M51=""),"S",IF(AND(Planner!L50&lt;&gt;"",Planner!M51&lt;&gt;"",Planner!L52&lt;&gt;"",Planner!K51&lt;&gt;""),"M",IF(AND(Planner!L50&lt;&gt;"",Planner!L52&lt;&gt;"",Planner!K51="",Planner!M51=""),"CL",IF(AND(Planner!K51&lt;&gt;"",Planner!M51&lt;&gt;"",Planner!L50="",Planner!L52=""),"RW",IF((SUM(IF(Planner!L50="",1,0),(IF(Planner!M51="",1,0)),(IF(Planner!L52="",1,0)),(IF(Planner!K51="",1,0))))&gt;2,"E",(IF(Planner!L50="","T","")&amp;(IF(Planner!L52="","B",""))&amp;(IF(Planner!K51="","L",""))&amp;(IF(Planner!M51="","R","")))))))))</f>
        <v/>
      </c>
      <c r="BW58" s="94" t="str">
        <f>IF(Planner!M51="","",IF(AND(Planner!M50="",Planner!M52="",Planner!L51="",Planner!N51=""),"S",IF(AND(Planner!M50&lt;&gt;"",Planner!N51&lt;&gt;"",Planner!M52&lt;&gt;"",Planner!L51&lt;&gt;""),"M",IF(AND(Planner!M50&lt;&gt;"",Planner!M52&lt;&gt;"",Planner!L51="",Planner!N51=""),"CL",IF(AND(Planner!L51&lt;&gt;"",Planner!N51&lt;&gt;"",Planner!M50="",Planner!M52=""),"RW",IF((SUM(IF(Planner!M50="",1,0),(IF(Planner!N51="",1,0)),(IF(Planner!M52="",1,0)),(IF(Planner!L51="",1,0))))&gt;2,"E",(IF(Planner!M50="","T","")&amp;(IF(Planner!M52="","B",""))&amp;(IF(Planner!L51="","L",""))&amp;(IF(Planner!N51="","R","")))))))))</f>
        <v/>
      </c>
      <c r="BX58" s="94" t="str">
        <f>IF(Planner!N51="","",IF(AND(Planner!N50="",Planner!N52="",Planner!M51="",Planner!O51=""),"S",IF(AND(Planner!N50&lt;&gt;"",Planner!O51&lt;&gt;"",Planner!N52&lt;&gt;"",Planner!M51&lt;&gt;""),"M",IF(AND(Planner!N50&lt;&gt;"",Planner!N52&lt;&gt;"",Planner!M51="",Planner!O51=""),"CL",IF(AND(Planner!M51&lt;&gt;"",Planner!O51&lt;&gt;"",Planner!N50="",Planner!N52=""),"RW",IF((SUM(IF(Planner!N50="",1,0),(IF(Planner!O51="",1,0)),(IF(Planner!N52="",1,0)),(IF(Planner!M51="",1,0))))&gt;2,"E",(IF(Planner!N50="","T","")&amp;(IF(Planner!N52="","B",""))&amp;(IF(Planner!M51="","L",""))&amp;(IF(Planner!O51="","R","")))))))))</f>
        <v/>
      </c>
      <c r="BY58" s="94" t="str">
        <f>IF(Planner!O51="","",IF(AND(Planner!O50="",Planner!O52="",Planner!N51="",Planner!P51=""),"S",IF(AND(Planner!O50&lt;&gt;"",Planner!P51&lt;&gt;"",Planner!O52&lt;&gt;"",Planner!N51&lt;&gt;""),"M",IF(AND(Planner!O50&lt;&gt;"",Planner!O52&lt;&gt;"",Planner!N51="",Planner!P51=""),"CL",IF(AND(Planner!N51&lt;&gt;"",Planner!P51&lt;&gt;"",Planner!O50="",Planner!O52=""),"RW",IF((SUM(IF(Planner!O50="",1,0),(IF(Planner!P51="",1,0)),(IF(Planner!O52="",1,0)),(IF(Planner!N51="",1,0))))&gt;2,"E",(IF(Planner!O50="","T","")&amp;(IF(Planner!O52="","B",""))&amp;(IF(Planner!N51="","L",""))&amp;(IF(Planner!P51="","R","")))))))))</f>
        <v/>
      </c>
      <c r="BZ58" s="94" t="str">
        <f>IF(Planner!P51="","",IF(AND(Planner!P50="",Planner!P52="",Planner!O51="",Planner!Q51=""),"S",IF(AND(Planner!P50&lt;&gt;"",Planner!Q51&lt;&gt;"",Planner!P52&lt;&gt;"",Planner!O51&lt;&gt;""),"M",IF(AND(Planner!P50&lt;&gt;"",Planner!P52&lt;&gt;"",Planner!O51="",Planner!Q51=""),"CL",IF(AND(Planner!O51&lt;&gt;"",Planner!Q51&lt;&gt;"",Planner!P50="",Planner!P52=""),"RW",IF((SUM(IF(Planner!P50="",1,0),(IF(Planner!Q51="",1,0)),(IF(Planner!P52="",1,0)),(IF(Planner!O51="",1,0))))&gt;2,"E",(IF(Planner!P50="","T","")&amp;(IF(Planner!P52="","B",""))&amp;(IF(Planner!O51="","L",""))&amp;(IF(Planner!Q51="","R","")))))))))</f>
        <v/>
      </c>
      <c r="CA58" s="94" t="str">
        <f>IF(Planner!Q51="","",IF(AND(Planner!Q50="",Planner!Q52="",Planner!P51="",Planner!R51=""),"S",IF(AND(Planner!Q50&lt;&gt;"",Planner!R51&lt;&gt;"",Planner!Q52&lt;&gt;"",Planner!P51&lt;&gt;""),"M",IF(AND(Planner!Q50&lt;&gt;"",Planner!Q52&lt;&gt;"",Planner!P51="",Planner!R51=""),"CL",IF(AND(Planner!P51&lt;&gt;"",Planner!R51&lt;&gt;"",Planner!Q50="",Planner!Q52=""),"RW",IF((SUM(IF(Planner!Q50="",1,0),(IF(Planner!R51="",1,0)),(IF(Planner!Q52="",1,0)),(IF(Planner!P51="",1,0))))&gt;2,"E",(IF(Planner!Q50="","T","")&amp;(IF(Planner!Q52="","B",""))&amp;(IF(Planner!P51="","L",""))&amp;(IF(Planner!R51="","R","")))))))))</f>
        <v/>
      </c>
      <c r="CB58" s="94" t="str">
        <f>IF(Planner!R51="","",IF(AND(Planner!R50="",Planner!R52="",Planner!Q51="",Planner!S51=""),"S",IF(AND(Planner!R50&lt;&gt;"",Planner!S51&lt;&gt;"",Planner!R52&lt;&gt;"",Planner!Q51&lt;&gt;""),"M",IF(AND(Planner!R50&lt;&gt;"",Planner!R52&lt;&gt;"",Planner!Q51="",Planner!S51=""),"CL",IF(AND(Planner!Q51&lt;&gt;"",Planner!S51&lt;&gt;"",Planner!R50="",Planner!R52=""),"RW",IF((SUM(IF(Planner!R50="",1,0),(IF(Planner!S51="",1,0)),(IF(Planner!R52="",1,0)),(IF(Planner!Q51="",1,0))))&gt;2,"E",(IF(Planner!R50="","T","")&amp;(IF(Planner!R52="","B",""))&amp;(IF(Planner!Q51="","L",""))&amp;(IF(Planner!S51="","R","")))))))))</f>
        <v/>
      </c>
      <c r="CC58" s="94" t="str">
        <f>IF(Planner!S51="","",IF(AND(Planner!S50="",Planner!S52="",Planner!R51="",Planner!T51=""),"S",IF(AND(Planner!S50&lt;&gt;"",Planner!T51&lt;&gt;"",Planner!S52&lt;&gt;"",Planner!R51&lt;&gt;""),"M",IF(AND(Planner!S50&lt;&gt;"",Planner!S52&lt;&gt;"",Planner!R51="",Planner!T51=""),"CL",IF(AND(Planner!R51&lt;&gt;"",Planner!T51&lt;&gt;"",Planner!S50="",Planner!S52=""),"RW",IF((SUM(IF(Planner!S50="",1,0),(IF(Planner!T51="",1,0)),(IF(Planner!S52="",1,0)),(IF(Planner!R51="",1,0))))&gt;2,"E",(IF(Planner!S50="","T","")&amp;(IF(Planner!S52="","B",""))&amp;(IF(Planner!R51="","L",""))&amp;(IF(Planner!T51="","R","")))))))))</f>
        <v/>
      </c>
      <c r="CD58" s="94" t="str">
        <f>IF(Planner!T51="","",IF(AND(Planner!T50="",Planner!T52="",Planner!S51="",Planner!U51=""),"S",IF(AND(Planner!T50&lt;&gt;"",Planner!U51&lt;&gt;"",Planner!T52&lt;&gt;"",Planner!S51&lt;&gt;""),"M",IF(AND(Planner!T50&lt;&gt;"",Planner!T52&lt;&gt;"",Planner!S51="",Planner!U51=""),"CL",IF(AND(Planner!S51&lt;&gt;"",Planner!U51&lt;&gt;"",Planner!T50="",Planner!T52=""),"RW",IF((SUM(IF(Planner!T50="",1,0),(IF(Planner!U51="",1,0)),(IF(Planner!T52="",1,0)),(IF(Planner!S51="",1,0))))&gt;2,"E",(IF(Planner!T50="","T","")&amp;(IF(Planner!T52="","B",""))&amp;(IF(Planner!S51="","L",""))&amp;(IF(Planner!U51="","R","")))))))))</f>
        <v/>
      </c>
      <c r="CE58" s="94" t="str">
        <f>IF(Planner!U51="","",IF(AND(Planner!U50="",Planner!U52="",Planner!T51="",Planner!V51=""),"S",IF(AND(Planner!U50&lt;&gt;"",Planner!V51&lt;&gt;"",Planner!U52&lt;&gt;"",Planner!T51&lt;&gt;""),"M",IF(AND(Planner!U50&lt;&gt;"",Planner!U52&lt;&gt;"",Planner!T51="",Planner!V51=""),"CL",IF(AND(Planner!T51&lt;&gt;"",Planner!V51&lt;&gt;"",Planner!U50="",Planner!U52=""),"RW",IF((SUM(IF(Planner!U50="",1,0),(IF(Planner!V51="",1,0)),(IF(Planner!U52="",1,0)),(IF(Planner!T51="",1,0))))&gt;2,"E",(IF(Planner!U50="","T","")&amp;(IF(Planner!U52="","B",""))&amp;(IF(Planner!T51="","L",""))&amp;(IF(Planner!V51="","R","")))))))))</f>
        <v/>
      </c>
      <c r="CF58" s="94" t="str">
        <f>IF(Planner!V51="","",IF(AND(Planner!V50="",Planner!V52="",Planner!U51="",Planner!W51=""),"S",IF(AND(Planner!V50&lt;&gt;"",Planner!W51&lt;&gt;"",Planner!V52&lt;&gt;"",Planner!U51&lt;&gt;""),"M",IF(AND(Planner!V50&lt;&gt;"",Planner!V52&lt;&gt;"",Planner!U51="",Planner!W51=""),"CL",IF(AND(Planner!U51&lt;&gt;"",Planner!W51&lt;&gt;"",Planner!V50="",Planner!V52=""),"RW",IF((SUM(IF(Planner!V50="",1,0),(IF(Planner!W51="",1,0)),(IF(Planner!V52="",1,0)),(IF(Planner!U51="",1,0))))&gt;2,"E",(IF(Planner!V50="","T","")&amp;(IF(Planner!V52="","B",""))&amp;(IF(Planner!U51="","L",""))&amp;(IF(Planner!W51="","R","")))))))))</f>
        <v/>
      </c>
      <c r="CG58" s="94" t="str">
        <f>IF(Planner!W51="","",IF(AND(Planner!W50="",Planner!W52="",Planner!V51="",Planner!X51=""),"S",IF(AND(Planner!W50&lt;&gt;"",Planner!X51&lt;&gt;"",Planner!W52&lt;&gt;"",Planner!V51&lt;&gt;""),"M",IF(AND(Planner!W50&lt;&gt;"",Planner!W52&lt;&gt;"",Planner!V51="",Planner!X51=""),"CL",IF(AND(Planner!V51&lt;&gt;"",Planner!X51&lt;&gt;"",Planner!W50="",Planner!W52=""),"RW",IF((SUM(IF(Planner!W50="",1,0),(IF(Planner!X51="",1,0)),(IF(Planner!W52="",1,0)),(IF(Planner!V51="",1,0))))&gt;2,"E",(IF(Planner!W50="","T","")&amp;(IF(Planner!W52="","B",""))&amp;(IF(Planner!V51="","L",""))&amp;(IF(Planner!X51="","R","")))))))))</f>
        <v/>
      </c>
      <c r="CH58" s="94" t="str">
        <f>IF(Planner!X51="","",IF(AND(Planner!X50="",Planner!X52="",Planner!W51="",Planner!Y51=""),"S",IF(AND(Planner!X50&lt;&gt;"",Planner!Y51&lt;&gt;"",Planner!X52&lt;&gt;"",Planner!W51&lt;&gt;""),"M",IF(AND(Planner!X50&lt;&gt;"",Planner!X52&lt;&gt;"",Planner!W51="",Planner!Y51=""),"CL",IF(AND(Planner!W51&lt;&gt;"",Planner!Y51&lt;&gt;"",Planner!X50="",Planner!X52=""),"RW",IF((SUM(IF(Planner!X50="",1,0),(IF(Planner!Y51="",1,0)),(IF(Planner!X52="",1,0)),(IF(Planner!W51="",1,0))))&gt;2,"E",(IF(Planner!X50="","T","")&amp;(IF(Planner!X52="","B",""))&amp;(IF(Planner!W51="","L",""))&amp;(IF(Planner!Y51="","R","")))))))))</f>
        <v/>
      </c>
      <c r="CI58" s="94" t="str">
        <f>IF(Planner!Y51="","",IF(AND(Planner!Y50="",Planner!Y52="",Planner!X51="",Planner!Z51=""),"S",IF(AND(Planner!Y50&lt;&gt;"",Planner!Z51&lt;&gt;"",Planner!Y52&lt;&gt;"",Planner!X51&lt;&gt;""),"M",IF(AND(Planner!Y50&lt;&gt;"",Planner!Y52&lt;&gt;"",Planner!X51="",Planner!Z51=""),"CL",IF(AND(Planner!X51&lt;&gt;"",Planner!Z51&lt;&gt;"",Planner!Y50="",Planner!Y52=""),"RW",IF((SUM(IF(Planner!Y50="",1,0),(IF(Planner!Z51="",1,0)),(IF(Planner!Y52="",1,0)),(IF(Planner!X51="",1,0))))&gt;2,"E",(IF(Planner!Y50="","T","")&amp;(IF(Planner!Y52="","B",""))&amp;(IF(Planner!X51="","L",""))&amp;(IF(Planner!Z51="","R","")))))))))</f>
        <v/>
      </c>
      <c r="CJ58" s="94" t="str">
        <f>IF(Planner!Z51="","",IF(AND(Planner!Z50="",Planner!Z52="",Planner!Y51="",Planner!AA51=""),"S",IF(AND(Planner!Z50&lt;&gt;"",Planner!AA51&lt;&gt;"",Planner!Z52&lt;&gt;"",Planner!Y51&lt;&gt;""),"M",IF(AND(Planner!Z50&lt;&gt;"",Planner!Z52&lt;&gt;"",Planner!Y51="",Planner!AA51=""),"CL",IF(AND(Planner!Y51&lt;&gt;"",Planner!AA51&lt;&gt;"",Planner!Z50="",Planner!Z52=""),"RW",IF((SUM(IF(Planner!Z50="",1,0),(IF(Planner!AA51="",1,0)),(IF(Planner!Z52="",1,0)),(IF(Planner!Y51="",1,0))))&gt;2,"E",(IF(Planner!Z50="","T","")&amp;(IF(Planner!Z52="","B",""))&amp;(IF(Planner!Y51="","L",""))&amp;(IF(Planner!AA51="","R","")))))))))</f>
        <v/>
      </c>
      <c r="CK58" s="94" t="str">
        <f>IF(Planner!AA51="","",IF(AND(Planner!AA50="",Planner!AA52="",Planner!Z51="",Planner!AB51=""),"S",IF(AND(Planner!AA50&lt;&gt;"",Planner!AB51&lt;&gt;"",Planner!AA52&lt;&gt;"",Planner!Z51&lt;&gt;""),"M",IF(AND(Planner!AA50&lt;&gt;"",Planner!AA52&lt;&gt;"",Planner!Z51="",Planner!AB51=""),"CL",IF(AND(Planner!Z51&lt;&gt;"",Planner!AB51&lt;&gt;"",Planner!AA50="",Planner!AA52=""),"RW",IF((SUM(IF(Planner!AA50="",1,0),(IF(Planner!AB51="",1,0)),(IF(Planner!AA52="",1,0)),(IF(Planner!Z51="",1,0))))&gt;2,"E",(IF(Planner!AA50="","T","")&amp;(IF(Planner!AA52="","B",""))&amp;(IF(Planner!Z51="","L",""))&amp;(IF(Planner!AB51="","R","")))))))))</f>
        <v/>
      </c>
      <c r="CL58" s="94" t="str">
        <f>IF(Planner!AB51="","",IF(AND(Planner!AB50="",Planner!AB52="",Planner!AA51="",Planner!AC51=""),"S",IF(AND(Planner!AB50&lt;&gt;"",Planner!AC51&lt;&gt;"",Planner!AB52&lt;&gt;"",Planner!AA51&lt;&gt;""),"M",IF(AND(Planner!AB50&lt;&gt;"",Planner!AB52&lt;&gt;"",Planner!AA51="",Planner!AC51=""),"CL",IF(AND(Planner!AA51&lt;&gt;"",Planner!AC51&lt;&gt;"",Planner!AB50="",Planner!AB52=""),"RW",IF((SUM(IF(Planner!AB50="",1,0),(IF(Planner!AC51="",1,0)),(IF(Planner!AB52="",1,0)),(IF(Planner!AA51="",1,0))))&gt;2,"E",(IF(Planner!AB50="","T","")&amp;(IF(Planner!AB52="","B",""))&amp;(IF(Planner!AA51="","L",""))&amp;(IF(Planner!AC51="","R","")))))))))</f>
        <v/>
      </c>
      <c r="CM58" s="94" t="str">
        <f>IF(Planner!AC51="","",IF(AND(Planner!AC50="",Planner!AC52="",Planner!AB51="",Planner!AD51=""),"S",IF(AND(Planner!AC50&lt;&gt;"",Planner!AD51&lt;&gt;"",Planner!AC52&lt;&gt;"",Planner!AB51&lt;&gt;""),"M",IF(AND(Planner!AC50&lt;&gt;"",Planner!AC52&lt;&gt;"",Planner!AB51="",Planner!AD51=""),"CL",IF(AND(Planner!AB51&lt;&gt;"",Planner!AD51&lt;&gt;"",Planner!AC50="",Planner!AC52=""),"RW",IF((SUM(IF(Planner!AC50="",1,0),(IF(Planner!AD51="",1,0)),(IF(Planner!AC52="",1,0)),(IF(Planner!AB51="",1,0))))&gt;2,"E",(IF(Planner!AC50="","T","")&amp;(IF(Planner!AC52="","B",""))&amp;(IF(Planner!AB51="","L",""))&amp;(IF(Planner!AD51="","R","")))))))))</f>
        <v/>
      </c>
      <c r="CN58" s="94" t="str">
        <f>IF(Planner!AD51="","",IF(AND(Planner!AD50="",Planner!AD52="",Planner!AC51="",Planner!AE51=""),"S",IF(AND(Planner!AD50&lt;&gt;"",Planner!AE51&lt;&gt;"",Planner!AD52&lt;&gt;"",Planner!AC51&lt;&gt;""),"M",IF(AND(Planner!AD50&lt;&gt;"",Planner!AD52&lt;&gt;"",Planner!AC51="",Planner!AE51=""),"CL",IF(AND(Planner!AC51&lt;&gt;"",Planner!AE51&lt;&gt;"",Planner!AD50="",Planner!AD52=""),"RW",IF((SUM(IF(Planner!AD50="",1,0),(IF(Planner!AE51="",1,0)),(IF(Planner!AD52="",1,0)),(IF(Planner!AC51="",1,0))))&gt;2,"E",(IF(Planner!AD50="","T","")&amp;(IF(Planner!AD52="","B",""))&amp;(IF(Planner!AC51="","L",""))&amp;(IF(Planner!AE51="","R","")))))))))</f>
        <v/>
      </c>
      <c r="CO58" s="94" t="str">
        <f>IF(Planner!AE51="","",IF(AND(Planner!AE50="",Planner!AE52="",Planner!AD51="",Planner!AF51=""),"S",IF(AND(Planner!AE50&lt;&gt;"",Planner!AF51&lt;&gt;"",Planner!AE52&lt;&gt;"",Planner!AD51&lt;&gt;""),"M",IF(AND(Planner!AE50&lt;&gt;"",Planner!AE52&lt;&gt;"",Planner!AD51="",Planner!AF51=""),"CL",IF(AND(Planner!AD51&lt;&gt;"",Planner!AF51&lt;&gt;"",Planner!AE50="",Planner!AE52=""),"RW",IF((SUM(IF(Planner!AE50="",1,0),(IF(Planner!AF51="",1,0)),(IF(Planner!AE52="",1,0)),(IF(Planner!AD51="",1,0))))&gt;2,"E",(IF(Planner!AE50="","T","")&amp;(IF(Planner!AE52="","B",""))&amp;(IF(Planner!AD51="","L",""))&amp;(IF(Planner!AF51="","R","")))))))))</f>
        <v/>
      </c>
      <c r="CP58" s="94" t="str">
        <f>IF(Planner!AF51="","",IF(AND(Planner!AF50="",Planner!AF52="",Planner!AE51="",Planner!AG51=""),"S",IF(AND(Planner!AF50&lt;&gt;"",Planner!AG51&lt;&gt;"",Planner!AF52&lt;&gt;"",Planner!AE51&lt;&gt;""),"M",IF(AND(Planner!AF50&lt;&gt;"",Planner!AF52&lt;&gt;"",Planner!AE51="",Planner!AG51=""),"CL",IF(AND(Planner!AE51&lt;&gt;"",Planner!AG51&lt;&gt;"",Planner!AF50="",Planner!AF52=""),"RW",IF((SUM(IF(Planner!AF50="",1,0),(IF(Planner!AG51="",1,0)),(IF(Planner!AF52="",1,0)),(IF(Planner!AE51="",1,0))))&gt;2,"E",(IF(Planner!AF50="","T","")&amp;(IF(Planner!AF52="","B",""))&amp;(IF(Planner!AE51="","L",""))&amp;(IF(Planner!AG51="","R","")))))))))</f>
        <v/>
      </c>
      <c r="CQ58" s="94" t="str">
        <f>IF(Planner!AG51="","",IF(AND(Planner!AG50="",Planner!AG52="",Planner!AF51="",Planner!AH51=""),"S",IF(AND(Planner!AG50&lt;&gt;"",Planner!AH51&lt;&gt;"",Planner!AG52&lt;&gt;"",Planner!AF51&lt;&gt;""),"M",IF(AND(Planner!AG50&lt;&gt;"",Planner!AG52&lt;&gt;"",Planner!AF51="",Planner!AH51=""),"CL",IF(AND(Planner!AF51&lt;&gt;"",Planner!AH51&lt;&gt;"",Planner!AG50="",Planner!AG52=""),"RW",IF((SUM(IF(Planner!AG50="",1,0),(IF(Planner!AH51="",1,0)),(IF(Planner!AG52="",1,0)),(IF(Planner!AF51="",1,0))))&gt;2,"E",(IF(Planner!AG50="","T","")&amp;(IF(Planner!AG52="","B",""))&amp;(IF(Planner!AF51="","L",""))&amp;(IF(Planner!AH51="","R","")))))))))</f>
        <v/>
      </c>
      <c r="CR58" s="94" t="str">
        <f>IF(Planner!AH51="","",IF(AND(Planner!AH50="",Planner!AH52="",Planner!AG51="",Planner!AI51=""),"S",IF(AND(Planner!AH50&lt;&gt;"",Planner!AI51&lt;&gt;"",Planner!AH52&lt;&gt;"",Planner!AG51&lt;&gt;""),"M",IF(AND(Planner!AH50&lt;&gt;"",Planner!AH52&lt;&gt;"",Planner!AG51="",Planner!AI51=""),"CL",IF(AND(Planner!AG51&lt;&gt;"",Planner!AI51&lt;&gt;"",Planner!AH50="",Planner!AH52=""),"RW",IF((SUM(IF(Planner!AH50="",1,0),(IF(Planner!AI51="",1,0)),(IF(Planner!AH52="",1,0)),(IF(Planner!AG51="",1,0))))&gt;2,"E",(IF(Planner!AH50="","T","")&amp;(IF(Planner!AH52="","B",""))&amp;(IF(Planner!AG51="","L",""))&amp;(IF(Planner!AI51="","R","")))))))))</f>
        <v/>
      </c>
      <c r="CS58" s="94" t="str">
        <f>IF(Planner!AI51="","",IF(AND(Planner!AI50="",Planner!AI52="",Planner!AH51="",Planner!AJ51=""),"S",IF(AND(Planner!AI50&lt;&gt;"",Planner!AJ51&lt;&gt;"",Planner!AI52&lt;&gt;"",Planner!AH51&lt;&gt;""),"M",IF(AND(Planner!AI50&lt;&gt;"",Planner!AI52&lt;&gt;"",Planner!AH51="",Planner!AJ51=""),"CL",IF(AND(Planner!AH51&lt;&gt;"",Planner!AJ51&lt;&gt;"",Planner!AI50="",Planner!AI52=""),"RW",IF((SUM(IF(Planner!AI50="",1,0),(IF(Planner!AJ51="",1,0)),(IF(Planner!AI52="",1,0)),(IF(Planner!AH51="",1,0))))&gt;2,"E",(IF(Planner!AI50="","T","")&amp;(IF(Planner!AI52="","B",""))&amp;(IF(Planner!AH51="","L",""))&amp;(IF(Planner!AJ51="","R","")))))))))</f>
        <v/>
      </c>
      <c r="CT58" s="94" t="str">
        <f>IF(Planner!AJ51="","",IF(AND(Planner!AJ50="",Planner!AJ52="",Planner!AI51="",Planner!AK51=""),"S",IF(AND(Planner!AJ50&lt;&gt;"",Planner!AK51&lt;&gt;"",Planner!AJ52&lt;&gt;"",Planner!AI51&lt;&gt;""),"M",IF(AND(Planner!AJ50&lt;&gt;"",Planner!AJ52&lt;&gt;"",Planner!AI51="",Planner!AK51=""),"CL",IF(AND(Planner!AI51&lt;&gt;"",Planner!AK51&lt;&gt;"",Planner!AJ50="",Planner!AJ52=""),"RW",IF((SUM(IF(Planner!AJ50="",1,0),(IF(Planner!AK51="",1,0)),(IF(Planner!AJ52="",1,0)),(IF(Planner!AI51="",1,0))))&gt;2,"E",(IF(Planner!AJ50="","T","")&amp;(IF(Planner!AJ52="","B",""))&amp;(IF(Planner!AI51="","L",""))&amp;(IF(Planner!AK51="","R","")))))))))</f>
        <v/>
      </c>
      <c r="CU58" s="94" t="str">
        <f>IF(Planner!AK51="","",IF(AND(Planner!AK50="",Planner!AK52="",Planner!AJ51="",Planner!AL51=""),"S",IF(AND(Planner!AK50&lt;&gt;"",Planner!AL51&lt;&gt;"",Planner!AK52&lt;&gt;"",Planner!AJ51&lt;&gt;""),"M",IF(AND(Planner!AK50&lt;&gt;"",Planner!AK52&lt;&gt;"",Planner!AJ51="",Planner!AL51=""),"CL",IF(AND(Planner!AJ51&lt;&gt;"",Planner!AL51&lt;&gt;"",Planner!AK50="",Planner!AK52=""),"RW",IF((SUM(IF(Planner!AK50="",1,0),(IF(Planner!AL51="",1,0)),(IF(Planner!AK52="",1,0)),(IF(Planner!AJ51="",1,0))))&gt;2,"E",(IF(Planner!AK50="","T","")&amp;(IF(Planner!AK52="","B",""))&amp;(IF(Planner!AJ51="","L",""))&amp;(IF(Planner!AL51="","R","")))))))))</f>
        <v/>
      </c>
      <c r="CV58" s="94" t="str">
        <f>IF(Planner!AL51="","",IF(AND(Planner!AL50="",Planner!AL52="",Planner!AK51="",Planner!AM51=""),"S",IF(AND(Planner!AL50&lt;&gt;"",Planner!AM51&lt;&gt;"",Planner!AL52&lt;&gt;"",Planner!AK51&lt;&gt;""),"M",IF(AND(Planner!AL50&lt;&gt;"",Planner!AL52&lt;&gt;"",Planner!AK51="",Planner!AM51=""),"CL",IF(AND(Planner!AK51&lt;&gt;"",Planner!AM51&lt;&gt;"",Planner!AL50="",Planner!AL52=""),"RW",IF((SUM(IF(Planner!AL50="",1,0),(IF(Planner!AM51="",1,0)),(IF(Planner!AL52="",1,0)),(IF(Planner!AK51="",1,0))))&gt;2,"E",(IF(Planner!AL50="","T","")&amp;(IF(Planner!AL52="","B",""))&amp;(IF(Planner!AK51="","L",""))&amp;(IF(Planner!AM51="","R","")))))))))</f>
        <v/>
      </c>
      <c r="CW58" s="94" t="str">
        <f>IF(Planner!AM51="","",IF(AND(Planner!AM50="",Planner!AM52="",Planner!AL51="",Planner!AN51=""),"S",IF(AND(Planner!AM50&lt;&gt;"",Planner!AN51&lt;&gt;"",Planner!AM52&lt;&gt;"",Planner!AL51&lt;&gt;""),"M",IF(AND(Planner!AM50&lt;&gt;"",Planner!AM52&lt;&gt;"",Planner!AL51="",Planner!AN51=""),"CL",IF(AND(Planner!AL51&lt;&gt;"",Planner!AN51&lt;&gt;"",Planner!AM50="",Planner!AM52=""),"RW",IF((SUM(IF(Planner!AM50="",1,0),(IF(Planner!AN51="",1,0)),(IF(Planner!AM52="",1,0)),(IF(Planner!AL51="",1,0))))&gt;2,"E",(IF(Planner!AM50="","T","")&amp;(IF(Planner!AM52="","B",""))&amp;(IF(Planner!AL51="","L",""))&amp;(IF(Planner!AN51="","R","")))))))))</f>
        <v/>
      </c>
      <c r="CX58" s="94" t="str">
        <f>IF(Planner!AN51="","",IF(AND(Planner!AN50="",Planner!AN52="",Planner!AM51="",Planner!AO51=""),"S",IF(AND(Planner!AN50&lt;&gt;"",Planner!AO51&lt;&gt;"",Planner!AN52&lt;&gt;"",Planner!AM51&lt;&gt;""),"M",IF(AND(Planner!AN50&lt;&gt;"",Planner!AN52&lt;&gt;"",Planner!AM51="",Planner!AO51=""),"CL",IF(AND(Planner!AM51&lt;&gt;"",Planner!AO51&lt;&gt;"",Planner!AN50="",Planner!AN52=""),"RW",IF((SUM(IF(Planner!AN50="",1,0),(IF(Planner!AO51="",1,0)),(IF(Planner!AN52="",1,0)),(IF(Planner!AM51="",1,0))))&gt;2,"E",(IF(Planner!AN50="","T","")&amp;(IF(Planner!AN52="","B",""))&amp;(IF(Planner!AM51="","L",""))&amp;(IF(Planner!AO51="","R","")))))))))</f>
        <v/>
      </c>
      <c r="CY58" s="94" t="str">
        <f>IF(Planner!AO51="","",IF(AND(Planner!AO50="",Planner!AO52="",Planner!AN51="",Planner!AP51=""),"S",IF(AND(Planner!AO50&lt;&gt;"",Planner!AP51&lt;&gt;"",Planner!AO52&lt;&gt;"",Planner!AN51&lt;&gt;""),"M",IF(AND(Planner!AO50&lt;&gt;"",Planner!AO52&lt;&gt;"",Planner!AN51="",Planner!AP51=""),"CL",IF(AND(Planner!AN51&lt;&gt;"",Planner!AP51&lt;&gt;"",Planner!AO50="",Planner!AO52=""),"RW",IF((SUM(IF(Planner!AO50="",1,0),(IF(Planner!AP51="",1,0)),(IF(Planner!AO52="",1,0)),(IF(Planner!AN51="",1,0))))&gt;2,"E",(IF(Planner!AO50="","T","")&amp;(IF(Planner!AO52="","B",""))&amp;(IF(Planner!AN51="","L",""))&amp;(IF(Planner!AP51="","R","")))))))))</f>
        <v/>
      </c>
      <c r="CZ58" s="94" t="str">
        <f>IF(Planner!AP51="","",IF(AND(Planner!AP50="",Planner!AP52="",Planner!AO51="",Planner!AQ51=""),"S",IF(AND(Planner!AP50&lt;&gt;"",Planner!AQ51&lt;&gt;"",Planner!AP52&lt;&gt;"",Planner!AO51&lt;&gt;""),"M",IF(AND(Planner!AP50&lt;&gt;"",Planner!AP52&lt;&gt;"",Planner!AO51="",Planner!AQ51=""),"CL",IF(AND(Planner!AO51&lt;&gt;"",Planner!AQ51&lt;&gt;"",Planner!AP50="",Planner!AP52=""),"RW",IF((SUM(IF(Planner!AP50="",1,0),(IF(Planner!AQ51="",1,0)),(IF(Planner!AP52="",1,0)),(IF(Planner!AO51="",1,0))))&gt;2,"E",(IF(Planner!AP50="","T","")&amp;(IF(Planner!AP52="","B",""))&amp;(IF(Planner!AO51="","L",""))&amp;(IF(Planner!AQ51="","R","")))))))))</f>
        <v/>
      </c>
      <c r="DA58" s="94" t="str">
        <f>IF(Planner!AQ51="","",IF(AND(Planner!AQ50="",Planner!AQ52="",Planner!AP51="",Planner!AR51=""),"S",IF(AND(Planner!AQ50&lt;&gt;"",Planner!AR51&lt;&gt;"",Planner!AQ52&lt;&gt;"",Planner!AP51&lt;&gt;""),"M",IF(AND(Planner!AQ50&lt;&gt;"",Planner!AQ52&lt;&gt;"",Planner!AP51="",Planner!AR51=""),"CL",IF(AND(Planner!AP51&lt;&gt;"",Planner!AR51&lt;&gt;"",Planner!AQ50="",Planner!AQ52=""),"RW",IF((SUM(IF(Planner!AQ50="",1,0),(IF(Planner!AR51="",1,0)),(IF(Planner!AQ52="",1,0)),(IF(Planner!AP51="",1,0))))&gt;2,"E",(IF(Planner!AQ50="","T","")&amp;(IF(Planner!AQ52="","B",""))&amp;(IF(Planner!AP51="","L",""))&amp;(IF(Planner!AR51="","R","")))))))))</f>
        <v/>
      </c>
      <c r="DB58" s="94" t="str">
        <f>IF(Planner!AR51="","",IF(AND(Planner!AR50="",Planner!AR52="",Planner!AQ51="",Planner!AS51=""),"S",IF(AND(Planner!AR50&lt;&gt;"",Planner!AS51&lt;&gt;"",Planner!AR52&lt;&gt;"",Planner!AQ51&lt;&gt;""),"M",IF(AND(Planner!AR50&lt;&gt;"",Planner!AR52&lt;&gt;"",Planner!AQ51="",Planner!AS51=""),"CL",IF(AND(Planner!AQ51&lt;&gt;"",Planner!AS51&lt;&gt;"",Planner!AR50="",Planner!AR52=""),"RW",IF((SUM(IF(Planner!AR50="",1,0),(IF(Planner!AS51="",1,0)),(IF(Planner!AR52="",1,0)),(IF(Planner!AQ51="",1,0))))&gt;2,"E",(IF(Planner!AR50="","T","")&amp;(IF(Planner!AR52="","B",""))&amp;(IF(Planner!AQ51="","L",""))&amp;(IF(Planner!AS51="","R","")))))))))</f>
        <v/>
      </c>
      <c r="DC58" s="94" t="str">
        <f>IF(Planner!AS51="","",IF(AND(Planner!AS50="",Planner!AS52="",Planner!AR51="",Planner!AT51=""),"S",IF(AND(Planner!AS50&lt;&gt;"",Planner!AT51&lt;&gt;"",Planner!AS52&lt;&gt;"",Planner!AR51&lt;&gt;""),"M",IF(AND(Planner!AS50&lt;&gt;"",Planner!AS52&lt;&gt;"",Planner!AR51="",Planner!AT51=""),"CL",IF(AND(Planner!AR51&lt;&gt;"",Planner!AT51&lt;&gt;"",Planner!AS50="",Planner!AS52=""),"RW",IF((SUM(IF(Planner!AS50="",1,0),(IF(Planner!AT51="",1,0)),(IF(Planner!AS52="",1,0)),(IF(Planner!AR51="",1,0))))&gt;2,"E",(IF(Planner!AS50="","T","")&amp;(IF(Planner!AS52="","B",""))&amp;(IF(Planner!AR51="","L",""))&amp;(IF(Planner!AT51="","R","")))))))))</f>
        <v/>
      </c>
      <c r="DD58" s="94" t="str">
        <f>IF(Planner!AT51="","",IF(AND(Planner!AT50="",Planner!AT52="",Planner!AS51="",Planner!AU51=""),"S",IF(AND(Planner!AT50&lt;&gt;"",Planner!AU51&lt;&gt;"",Planner!AT52&lt;&gt;"",Planner!AS51&lt;&gt;""),"M",IF(AND(Planner!AT50&lt;&gt;"",Planner!AT52&lt;&gt;"",Planner!AS51="",Planner!AU51=""),"CL",IF(AND(Planner!AS51&lt;&gt;"",Planner!AU51&lt;&gt;"",Planner!AT50="",Planner!AT52=""),"RW",IF((SUM(IF(Planner!AT50="",1,0),(IF(Planner!AU51="",1,0)),(IF(Planner!AT52="",1,0)),(IF(Planner!AS51="",1,0))))&gt;2,"E",(IF(Planner!AT50="","T","")&amp;(IF(Planner!AT52="","B",""))&amp;(IF(Planner!AS51="","L",""))&amp;(IF(Planner!AU51="","R","")))))))))</f>
        <v/>
      </c>
      <c r="DE58" s="94" t="str">
        <f>IF(Planner!AU51="","",IF(AND(Planner!AU50="",Planner!AU52="",Planner!AT51="",Planner!AV51=""),"S",IF(AND(Planner!AU50&lt;&gt;"",Planner!AV51&lt;&gt;"",Planner!AU52&lt;&gt;"",Planner!AT51&lt;&gt;""),"M",IF(AND(Planner!AU50&lt;&gt;"",Planner!AU52&lt;&gt;"",Planner!AT51="",Planner!AV51=""),"CL",IF(AND(Planner!AT51&lt;&gt;"",Planner!AV51&lt;&gt;"",Planner!AU50="",Planner!AU52=""),"RW",IF((SUM(IF(Planner!AU50="",1,0),(IF(Planner!AV51="",1,0)),(IF(Planner!AU52="",1,0)),(IF(Planner!AT51="",1,0))))&gt;2,"E",(IF(Planner!AU50="","T","")&amp;(IF(Planner!AU52="","B",""))&amp;(IF(Planner!AT51="","L",""))&amp;(IF(Planner!AV51="","R","")))))))))</f>
        <v/>
      </c>
      <c r="DF58" s="94" t="str">
        <f>IF(Planner!AV51="","",IF(AND(Planner!AV50="",Planner!AV52="",Planner!AU51="",Planner!AW51=""),"S",IF(AND(Planner!AV50&lt;&gt;"",Planner!AW51&lt;&gt;"",Planner!AV52&lt;&gt;"",Planner!AU51&lt;&gt;""),"M",IF(AND(Planner!AV50&lt;&gt;"",Planner!AV52&lt;&gt;"",Planner!AU51="",Planner!AW51=""),"CL",IF(AND(Planner!AU51&lt;&gt;"",Planner!AW51&lt;&gt;"",Planner!AV50="",Planner!AV52=""),"RW",IF((SUM(IF(Planner!AV50="",1,0),(IF(Planner!AW51="",1,0)),(IF(Planner!AV52="",1,0)),(IF(Planner!AU51="",1,0))))&gt;2,"E",(IF(Planner!AV50="","T","")&amp;(IF(Planner!AV52="","B",""))&amp;(IF(Planner!AU51="","L",""))&amp;(IF(Planner!AW51="","R","")))))))))</f>
        <v/>
      </c>
      <c r="DG58" s="94" t="str">
        <f>IF(Planner!AW51="","",IF(AND(Planner!AW50="",Planner!AW52="",Planner!AV51="",Planner!AX51=""),"S",IF(AND(Planner!AW50&lt;&gt;"",Planner!AX51&lt;&gt;"",Planner!AW52&lt;&gt;"",Planner!AV51&lt;&gt;""),"M",IF(AND(Planner!AW50&lt;&gt;"",Planner!AW52&lt;&gt;"",Planner!AV51="",Planner!AX51=""),"CL",IF(AND(Planner!AV51&lt;&gt;"",Planner!AX51&lt;&gt;"",Planner!AW50="",Planner!AW52=""),"RW",IF((SUM(IF(Planner!AW50="",1,0),(IF(Planner!AX51="",1,0)),(IF(Planner!AW52="",1,0)),(IF(Planner!AV51="",1,0))))&gt;2,"E",(IF(Planner!AW50="","T","")&amp;(IF(Planner!AW52="","B",""))&amp;(IF(Planner!AV51="","L",""))&amp;(IF(Planner!AX51="","R","")))))))))</f>
        <v/>
      </c>
      <c r="DH58" s="94" t="str">
        <f>IF(Planner!AX51="","",IF(AND(Planner!AX50="",Planner!AX52="",Planner!AW51="",Planner!AY51=""),"S",IF(AND(Planner!AX50&lt;&gt;"",Planner!AY51&lt;&gt;"",Planner!AX52&lt;&gt;"",Planner!AW51&lt;&gt;""),"M",IF(AND(Planner!AX50&lt;&gt;"",Planner!AX52&lt;&gt;"",Planner!AW51="",Planner!AY51=""),"CL",IF(AND(Planner!AW51&lt;&gt;"",Planner!AY51&lt;&gt;"",Planner!AX50="",Planner!AX52=""),"RW",IF((SUM(IF(Planner!AX50="",1,0),(IF(Planner!AY51="",1,0)),(IF(Planner!AX52="",1,0)),(IF(Planner!AW51="",1,0))))&gt;2,"E",(IF(Planner!AX50="","T","")&amp;(IF(Planner!AX52="","B",""))&amp;(IF(Planner!AW51="","L",""))&amp;(IF(Planner!AY51="","R","")))))))))</f>
        <v/>
      </c>
      <c r="DI58" s="94" t="str">
        <f>IF(Planner!AY51="","",IF(AND(Planner!AY50="",Planner!AY52="",Planner!AX51="",Planner!AZ51=""),"S",IF(AND(Planner!AY50&lt;&gt;"",Planner!AZ51&lt;&gt;"",Planner!AY52&lt;&gt;"",Planner!AX51&lt;&gt;""),"M",IF(AND(Planner!AY50&lt;&gt;"",Planner!AY52&lt;&gt;"",Planner!AX51="",Planner!AZ51=""),"CL",IF(AND(Planner!AX51&lt;&gt;"",Planner!AZ51&lt;&gt;"",Planner!AY50="",Planner!AY52=""),"RW",IF((SUM(IF(Planner!AY50="",1,0),(IF(Planner!AZ51="",1,0)),(IF(Planner!AY52="",1,0)),(IF(Planner!AX51="",1,0))))&gt;2,"E",(IF(Planner!AY50="","T","")&amp;(IF(Planner!AY52="","B",""))&amp;(IF(Planner!AX51="","L",""))&amp;(IF(Planner!AZ51="","R","")))))))))</f>
        <v/>
      </c>
      <c r="DK58" s="94" t="str">
        <f t="shared" si="52"/>
        <v/>
      </c>
      <c r="DL58" s="94" t="str">
        <f t="shared" si="53"/>
        <v/>
      </c>
      <c r="DM58" s="94" t="str">
        <f t="shared" si="54"/>
        <v/>
      </c>
      <c r="DN58" s="94" t="str">
        <f t="shared" si="55"/>
        <v/>
      </c>
      <c r="DO58" s="94" t="str">
        <f t="shared" si="56"/>
        <v/>
      </c>
      <c r="DP58" s="94" t="str">
        <f t="shared" si="57"/>
        <v/>
      </c>
      <c r="DQ58" s="94" t="str">
        <f t="shared" si="58"/>
        <v/>
      </c>
      <c r="DR58" s="94" t="str">
        <f t="shared" si="59"/>
        <v/>
      </c>
      <c r="DS58" s="94" t="str">
        <f t="shared" si="60"/>
        <v/>
      </c>
      <c r="DT58" s="94" t="str">
        <f t="shared" si="61"/>
        <v/>
      </c>
      <c r="DU58" s="94" t="str">
        <f t="shared" si="62"/>
        <v/>
      </c>
      <c r="DV58" s="94" t="str">
        <f t="shared" si="63"/>
        <v/>
      </c>
      <c r="DW58" s="94" t="str">
        <f t="shared" si="64"/>
        <v/>
      </c>
      <c r="DX58" s="94" t="str">
        <f t="shared" si="65"/>
        <v/>
      </c>
      <c r="DY58" s="94" t="str">
        <f t="shared" si="66"/>
        <v/>
      </c>
      <c r="DZ58" s="94" t="str">
        <f t="shared" si="67"/>
        <v/>
      </c>
      <c r="EA58" s="94" t="str">
        <f t="shared" si="68"/>
        <v/>
      </c>
      <c r="EB58" s="94" t="str">
        <f t="shared" si="69"/>
        <v/>
      </c>
      <c r="EC58" s="94" t="str">
        <f t="shared" si="70"/>
        <v/>
      </c>
      <c r="ED58" s="94" t="str">
        <f t="shared" si="71"/>
        <v/>
      </c>
      <c r="EE58" s="94" t="str">
        <f t="shared" si="72"/>
        <v/>
      </c>
      <c r="EF58" s="94" t="str">
        <f t="shared" si="73"/>
        <v/>
      </c>
      <c r="EG58" s="94" t="str">
        <f t="shared" si="74"/>
        <v/>
      </c>
      <c r="EH58" s="94" t="str">
        <f t="shared" si="75"/>
        <v/>
      </c>
      <c r="EI58" s="94" t="str">
        <f t="shared" si="76"/>
        <v/>
      </c>
      <c r="EJ58" s="94" t="str">
        <f t="shared" si="77"/>
        <v/>
      </c>
      <c r="EK58" s="94" t="str">
        <f t="shared" si="78"/>
        <v/>
      </c>
      <c r="EL58" s="94" t="str">
        <f t="shared" si="79"/>
        <v/>
      </c>
      <c r="EM58" s="94" t="str">
        <f t="shared" si="80"/>
        <v/>
      </c>
      <c r="EN58" s="94" t="str">
        <f t="shared" si="81"/>
        <v/>
      </c>
      <c r="EO58" s="94" t="str">
        <f t="shared" si="82"/>
        <v/>
      </c>
      <c r="EP58" s="94" t="str">
        <f t="shared" si="83"/>
        <v/>
      </c>
      <c r="EQ58" s="94" t="str">
        <f t="shared" si="84"/>
        <v/>
      </c>
      <c r="ER58" s="94" t="str">
        <f t="shared" si="85"/>
        <v/>
      </c>
      <c r="ES58" s="94" t="str">
        <f t="shared" si="86"/>
        <v/>
      </c>
      <c r="ET58" s="94" t="str">
        <f t="shared" si="87"/>
        <v/>
      </c>
      <c r="EU58" s="94" t="str">
        <f t="shared" si="88"/>
        <v/>
      </c>
      <c r="EV58" s="94" t="str">
        <f t="shared" si="89"/>
        <v/>
      </c>
      <c r="EW58" s="94" t="str">
        <f t="shared" si="90"/>
        <v/>
      </c>
      <c r="EX58" s="94" t="str">
        <f t="shared" si="91"/>
        <v/>
      </c>
      <c r="EY58" s="94" t="str">
        <f t="shared" si="92"/>
        <v/>
      </c>
      <c r="EZ58" s="94" t="str">
        <f t="shared" si="93"/>
        <v/>
      </c>
      <c r="FA58" s="94" t="str">
        <f t="shared" si="94"/>
        <v/>
      </c>
      <c r="FB58" s="94" t="str">
        <f t="shared" si="95"/>
        <v/>
      </c>
      <c r="FC58" s="94" t="str">
        <f t="shared" si="96"/>
        <v/>
      </c>
      <c r="FD58" s="94" t="str">
        <f t="shared" si="97"/>
        <v/>
      </c>
      <c r="FE58" s="94" t="str">
        <f t="shared" si="98"/>
        <v/>
      </c>
      <c r="FF58" s="94" t="str">
        <f t="shared" si="99"/>
        <v/>
      </c>
      <c r="FG58" s="94" t="str">
        <f t="shared" si="100"/>
        <v/>
      </c>
      <c r="FH58" s="94" t="str">
        <f t="shared" si="101"/>
        <v/>
      </c>
    </row>
    <row r="60" spans="2:164" x14ac:dyDescent="0.25">
      <c r="BJ60" t="s">
        <v>117</v>
      </c>
      <c r="BL60" s="125" t="str">
        <f>IF(BL9="","",(IF($BA$15&lt;$BC$20,(IF(OR(BL9="TL",BL9="TR",BL9="BR",BL9="BL",BL9="E"),("F/B 40"),(IF(AND((OR(BL8="TL",BL8="TR",BL10="BL",BL10="BR",BM9="BR",BM9="TR",BK9="TL",BK9="BL")),(OR(BK8="",BK10="",BM8="",BM10=""))),"F/B 40",IF(OR(BL9="CL",BL9="RW"),"F 40",IF(BL9="S","F/B 80","NB")))))))))</f>
        <v/>
      </c>
      <c r="BM60" s="125" t="str">
        <f t="shared" ref="BM60:DI60" si="102">IF(BM9="","",(IF($BA$15&lt;$BC$20,(IF(OR(BM9="TL",BM9="TR",BM9="BR",BM9="BL",BM9="E"),("F/B 40"),(IF(AND((OR(BM8="TL",BM8="TR",BM10="BL",BM10="BR",BN9="BR",BN9="TR",BL9="TL",BL9="BL")),(OR(BL8="",BL10="",BN8="",BN10=""))),"F/B 40",IF(OR(BM9="CL",BM9="RW"),"F 40",IF(BM9="S","F/B 80","NB")))))))))</f>
        <v/>
      </c>
      <c r="BN60" s="125" t="str">
        <f t="shared" si="102"/>
        <v/>
      </c>
      <c r="BO60" s="125" t="str">
        <f t="shared" si="102"/>
        <v/>
      </c>
      <c r="BP60" s="125" t="str">
        <f t="shared" si="102"/>
        <v/>
      </c>
      <c r="BQ60" s="125" t="str">
        <f t="shared" si="102"/>
        <v/>
      </c>
      <c r="BR60" s="125" t="str">
        <f t="shared" si="102"/>
        <v/>
      </c>
      <c r="BS60" s="125" t="str">
        <f t="shared" si="102"/>
        <v/>
      </c>
      <c r="BT60" s="125" t="str">
        <f t="shared" si="102"/>
        <v/>
      </c>
      <c r="BU60" s="125" t="str">
        <f t="shared" si="102"/>
        <v/>
      </c>
      <c r="BV60" s="125" t="str">
        <f t="shared" si="102"/>
        <v/>
      </c>
      <c r="BW60" s="125" t="str">
        <f t="shared" si="102"/>
        <v/>
      </c>
      <c r="BX60" s="125" t="str">
        <f t="shared" si="102"/>
        <v/>
      </c>
      <c r="BY60" s="125" t="str">
        <f t="shared" si="102"/>
        <v/>
      </c>
      <c r="BZ60" s="125" t="str">
        <f t="shared" si="102"/>
        <v/>
      </c>
      <c r="CA60" s="125" t="str">
        <f t="shared" si="102"/>
        <v/>
      </c>
      <c r="CB60" s="125" t="str">
        <f t="shared" si="102"/>
        <v/>
      </c>
      <c r="CC60" s="125" t="str">
        <f t="shared" si="102"/>
        <v/>
      </c>
      <c r="CD60" s="125" t="str">
        <f t="shared" si="102"/>
        <v/>
      </c>
      <c r="CE60" s="125" t="str">
        <f t="shared" si="102"/>
        <v/>
      </c>
      <c r="CF60" s="125" t="str">
        <f t="shared" si="102"/>
        <v/>
      </c>
      <c r="CG60" s="125" t="str">
        <f t="shared" si="102"/>
        <v/>
      </c>
      <c r="CH60" s="125" t="str">
        <f t="shared" si="102"/>
        <v/>
      </c>
      <c r="CI60" s="125" t="str">
        <f t="shared" si="102"/>
        <v/>
      </c>
      <c r="CJ60" s="125" t="str">
        <f t="shared" si="102"/>
        <v/>
      </c>
      <c r="CK60" s="125" t="str">
        <f t="shared" si="102"/>
        <v/>
      </c>
      <c r="CL60" s="125" t="str">
        <f t="shared" si="102"/>
        <v/>
      </c>
      <c r="CM60" s="125" t="str">
        <f t="shared" si="102"/>
        <v/>
      </c>
      <c r="CN60" s="125" t="str">
        <f t="shared" si="102"/>
        <v/>
      </c>
      <c r="CO60" s="125" t="str">
        <f t="shared" si="102"/>
        <v/>
      </c>
      <c r="CP60" s="125" t="str">
        <f t="shared" si="102"/>
        <v/>
      </c>
      <c r="CQ60" s="125" t="str">
        <f t="shared" si="102"/>
        <v/>
      </c>
      <c r="CR60" s="125" t="str">
        <f t="shared" si="102"/>
        <v/>
      </c>
      <c r="CS60" s="125" t="str">
        <f t="shared" si="102"/>
        <v/>
      </c>
      <c r="CT60" s="125" t="str">
        <f t="shared" si="102"/>
        <v/>
      </c>
      <c r="CU60" s="125" t="str">
        <f t="shared" si="102"/>
        <v/>
      </c>
      <c r="CV60" s="125" t="str">
        <f t="shared" si="102"/>
        <v/>
      </c>
      <c r="CW60" s="125" t="str">
        <f t="shared" si="102"/>
        <v/>
      </c>
      <c r="CX60" s="125" t="str">
        <f t="shared" si="102"/>
        <v/>
      </c>
      <c r="CY60" s="125" t="str">
        <f t="shared" si="102"/>
        <v/>
      </c>
      <c r="CZ60" s="125" t="str">
        <f t="shared" si="102"/>
        <v/>
      </c>
      <c r="DA60" s="125" t="str">
        <f t="shared" si="102"/>
        <v/>
      </c>
      <c r="DB60" s="125" t="str">
        <f t="shared" si="102"/>
        <v/>
      </c>
      <c r="DC60" s="125" t="str">
        <f t="shared" si="102"/>
        <v/>
      </c>
      <c r="DD60" s="125" t="str">
        <f t="shared" si="102"/>
        <v/>
      </c>
      <c r="DE60" s="125" t="str">
        <f t="shared" si="102"/>
        <v/>
      </c>
      <c r="DF60" s="125" t="str">
        <f t="shared" si="102"/>
        <v/>
      </c>
      <c r="DG60" s="125" t="str">
        <f t="shared" si="102"/>
        <v/>
      </c>
      <c r="DH60" s="125" t="str">
        <f t="shared" si="102"/>
        <v/>
      </c>
      <c r="DI60" s="125" t="str">
        <f t="shared" si="102"/>
        <v/>
      </c>
    </row>
    <row r="61" spans="2:164" x14ac:dyDescent="0.25">
      <c r="BL61" s="125" t="str">
        <f t="shared" ref="BL61:DI61" si="103">IF(BL10="","",(IF($BA$15&lt;$BC$20,(IF(OR(BL10="TL",BL10="TR",BL10="BR",BL10="BL",BL10="E"),("F/B 40"),(IF(AND((OR(BL9="TL",BL9="TR",BL11="BL",BL11="BR",BM10="BR",BM10="TR",BK10="TL",BK10="BL")),(OR(BK9="",BK11="",BM9="",BM11=""))),"F/B 40",IF(OR(BL10="CL",BL10="RW"),"F 40",IF(BL10="S","F/B 80","NB")))))))))</f>
        <v/>
      </c>
      <c r="BM61" s="125" t="str">
        <f t="shared" si="103"/>
        <v/>
      </c>
      <c r="BN61" s="125" t="str">
        <f t="shared" si="103"/>
        <v/>
      </c>
      <c r="BO61" s="125" t="str">
        <f t="shared" si="103"/>
        <v/>
      </c>
      <c r="BP61" s="125" t="str">
        <f t="shared" si="103"/>
        <v/>
      </c>
      <c r="BQ61" s="125" t="str">
        <f t="shared" si="103"/>
        <v/>
      </c>
      <c r="BR61" s="125" t="str">
        <f t="shared" si="103"/>
        <v/>
      </c>
      <c r="BS61" s="125" t="str">
        <f t="shared" si="103"/>
        <v/>
      </c>
      <c r="BT61" s="125" t="str">
        <f t="shared" si="103"/>
        <v/>
      </c>
      <c r="BU61" s="125" t="str">
        <f t="shared" si="103"/>
        <v/>
      </c>
      <c r="BV61" s="125" t="str">
        <f t="shared" si="103"/>
        <v/>
      </c>
      <c r="BW61" s="125" t="str">
        <f t="shared" si="103"/>
        <v/>
      </c>
      <c r="BX61" s="125" t="str">
        <f t="shared" si="103"/>
        <v/>
      </c>
      <c r="BY61" s="125" t="str">
        <f t="shared" si="103"/>
        <v/>
      </c>
      <c r="BZ61" s="125" t="str">
        <f t="shared" si="103"/>
        <v/>
      </c>
      <c r="CA61" s="125" t="str">
        <f t="shared" si="103"/>
        <v/>
      </c>
      <c r="CB61" s="125" t="str">
        <f t="shared" si="103"/>
        <v/>
      </c>
      <c r="CC61" s="125" t="str">
        <f t="shared" si="103"/>
        <v/>
      </c>
      <c r="CD61" s="125" t="str">
        <f t="shared" si="103"/>
        <v/>
      </c>
      <c r="CE61" s="125" t="str">
        <f t="shared" si="103"/>
        <v/>
      </c>
      <c r="CF61" s="125" t="str">
        <f t="shared" si="103"/>
        <v/>
      </c>
      <c r="CG61" s="125" t="str">
        <f t="shared" si="103"/>
        <v/>
      </c>
      <c r="CH61" s="125" t="str">
        <f t="shared" si="103"/>
        <v/>
      </c>
      <c r="CI61" s="125" t="str">
        <f t="shared" si="103"/>
        <v/>
      </c>
      <c r="CJ61" s="125" t="str">
        <f t="shared" si="103"/>
        <v/>
      </c>
      <c r="CK61" s="125" t="str">
        <f t="shared" si="103"/>
        <v/>
      </c>
      <c r="CL61" s="125" t="str">
        <f t="shared" si="103"/>
        <v/>
      </c>
      <c r="CM61" s="125" t="str">
        <f t="shared" si="103"/>
        <v/>
      </c>
      <c r="CN61" s="125" t="str">
        <f t="shared" si="103"/>
        <v/>
      </c>
      <c r="CO61" s="125" t="str">
        <f t="shared" si="103"/>
        <v/>
      </c>
      <c r="CP61" s="125" t="str">
        <f t="shared" si="103"/>
        <v/>
      </c>
      <c r="CQ61" s="125" t="str">
        <f t="shared" si="103"/>
        <v/>
      </c>
      <c r="CR61" s="125" t="str">
        <f t="shared" si="103"/>
        <v/>
      </c>
      <c r="CS61" s="125" t="str">
        <f t="shared" si="103"/>
        <v/>
      </c>
      <c r="CT61" s="125" t="str">
        <f t="shared" si="103"/>
        <v/>
      </c>
      <c r="CU61" s="125" t="str">
        <f t="shared" si="103"/>
        <v/>
      </c>
      <c r="CV61" s="125" t="str">
        <f t="shared" si="103"/>
        <v/>
      </c>
      <c r="CW61" s="125" t="str">
        <f t="shared" si="103"/>
        <v/>
      </c>
      <c r="CX61" s="125" t="str">
        <f t="shared" si="103"/>
        <v/>
      </c>
      <c r="CY61" s="125" t="str">
        <f t="shared" si="103"/>
        <v/>
      </c>
      <c r="CZ61" s="125" t="str">
        <f t="shared" si="103"/>
        <v/>
      </c>
      <c r="DA61" s="125" t="str">
        <f t="shared" si="103"/>
        <v/>
      </c>
      <c r="DB61" s="125" t="str">
        <f t="shared" si="103"/>
        <v/>
      </c>
      <c r="DC61" s="125" t="str">
        <f t="shared" si="103"/>
        <v/>
      </c>
      <c r="DD61" s="125" t="str">
        <f t="shared" si="103"/>
        <v/>
      </c>
      <c r="DE61" s="125" t="str">
        <f t="shared" si="103"/>
        <v/>
      </c>
      <c r="DF61" s="125" t="str">
        <f t="shared" si="103"/>
        <v/>
      </c>
      <c r="DG61" s="125" t="str">
        <f t="shared" si="103"/>
        <v/>
      </c>
      <c r="DH61" s="125" t="str">
        <f t="shared" si="103"/>
        <v/>
      </c>
      <c r="DI61" s="125" t="str">
        <f t="shared" si="103"/>
        <v/>
      </c>
    </row>
    <row r="62" spans="2:164" x14ac:dyDescent="0.25">
      <c r="BL62" s="125" t="str">
        <f t="shared" ref="BL62:DI62" si="104">IF(BL11="","",(IF($BA$15&lt;$BC$20,(IF(OR(BL11="TL",BL11="TR",BL11="BR",BL11="BL",BL11="E"),("F/B 40"),(IF(AND((OR(BL10="TL",BL10="TR",BL12="BL",BL12="BR",BM11="BR",BM11="TR",BK11="TL",BK11="BL")),(OR(BK10="",BK12="",BM10="",BM12=""))),"F/B 40",IF(OR(BL11="CL",BL11="RW"),"F 40",IF(BL11="S","F/B 80","NB")))))))))</f>
        <v/>
      </c>
      <c r="BM62" s="125" t="str">
        <f t="shared" si="104"/>
        <v/>
      </c>
      <c r="BN62" s="125" t="str">
        <f t="shared" si="104"/>
        <v/>
      </c>
      <c r="BO62" s="125" t="str">
        <f t="shared" si="104"/>
        <v/>
      </c>
      <c r="BP62" s="125" t="str">
        <f t="shared" si="104"/>
        <v/>
      </c>
      <c r="BQ62" s="125" t="str">
        <f t="shared" si="104"/>
        <v/>
      </c>
      <c r="BR62" s="125" t="str">
        <f t="shared" si="104"/>
        <v/>
      </c>
      <c r="BS62" s="125" t="str">
        <f t="shared" si="104"/>
        <v/>
      </c>
      <c r="BT62" s="125" t="str">
        <f t="shared" si="104"/>
        <v/>
      </c>
      <c r="BU62" s="125" t="str">
        <f t="shared" si="104"/>
        <v/>
      </c>
      <c r="BV62" s="125" t="str">
        <f t="shared" si="104"/>
        <v/>
      </c>
      <c r="BW62" s="125" t="str">
        <f t="shared" si="104"/>
        <v/>
      </c>
      <c r="BX62" s="125" t="str">
        <f t="shared" si="104"/>
        <v/>
      </c>
      <c r="BY62" s="125" t="str">
        <f t="shared" si="104"/>
        <v/>
      </c>
      <c r="BZ62" s="125" t="str">
        <f t="shared" si="104"/>
        <v/>
      </c>
      <c r="CA62" s="125" t="str">
        <f t="shared" si="104"/>
        <v/>
      </c>
      <c r="CB62" s="125" t="str">
        <f t="shared" si="104"/>
        <v/>
      </c>
      <c r="CC62" s="125" t="str">
        <f t="shared" si="104"/>
        <v/>
      </c>
      <c r="CD62" s="125" t="str">
        <f t="shared" si="104"/>
        <v/>
      </c>
      <c r="CE62" s="125" t="str">
        <f t="shared" si="104"/>
        <v/>
      </c>
      <c r="CF62" s="125" t="str">
        <f t="shared" si="104"/>
        <v/>
      </c>
      <c r="CG62" s="125" t="str">
        <f t="shared" si="104"/>
        <v/>
      </c>
      <c r="CH62" s="125" t="str">
        <f t="shared" si="104"/>
        <v/>
      </c>
      <c r="CI62" s="125" t="str">
        <f t="shared" si="104"/>
        <v/>
      </c>
      <c r="CJ62" s="125" t="str">
        <f t="shared" si="104"/>
        <v/>
      </c>
      <c r="CK62" s="125" t="str">
        <f t="shared" si="104"/>
        <v/>
      </c>
      <c r="CL62" s="125" t="str">
        <f t="shared" si="104"/>
        <v/>
      </c>
      <c r="CM62" s="125" t="str">
        <f t="shared" si="104"/>
        <v/>
      </c>
      <c r="CN62" s="125" t="str">
        <f t="shared" si="104"/>
        <v/>
      </c>
      <c r="CO62" s="125" t="str">
        <f t="shared" si="104"/>
        <v/>
      </c>
      <c r="CP62" s="125" t="str">
        <f t="shared" si="104"/>
        <v/>
      </c>
      <c r="CQ62" s="125" t="str">
        <f t="shared" si="104"/>
        <v/>
      </c>
      <c r="CR62" s="125" t="str">
        <f t="shared" si="104"/>
        <v/>
      </c>
      <c r="CS62" s="125" t="str">
        <f t="shared" si="104"/>
        <v/>
      </c>
      <c r="CT62" s="125" t="str">
        <f t="shared" si="104"/>
        <v/>
      </c>
      <c r="CU62" s="125" t="str">
        <f t="shared" si="104"/>
        <v/>
      </c>
      <c r="CV62" s="125" t="str">
        <f t="shared" si="104"/>
        <v/>
      </c>
      <c r="CW62" s="125" t="str">
        <f t="shared" si="104"/>
        <v/>
      </c>
      <c r="CX62" s="125" t="str">
        <f t="shared" si="104"/>
        <v/>
      </c>
      <c r="CY62" s="125" t="str">
        <f t="shared" si="104"/>
        <v/>
      </c>
      <c r="CZ62" s="125" t="str">
        <f t="shared" si="104"/>
        <v/>
      </c>
      <c r="DA62" s="125" t="str">
        <f t="shared" si="104"/>
        <v/>
      </c>
      <c r="DB62" s="125" t="str">
        <f t="shared" si="104"/>
        <v/>
      </c>
      <c r="DC62" s="125" t="str">
        <f t="shared" si="104"/>
        <v/>
      </c>
      <c r="DD62" s="125" t="str">
        <f t="shared" si="104"/>
        <v/>
      </c>
      <c r="DE62" s="125" t="str">
        <f t="shared" si="104"/>
        <v/>
      </c>
      <c r="DF62" s="125" t="str">
        <f t="shared" si="104"/>
        <v/>
      </c>
      <c r="DG62" s="125" t="str">
        <f t="shared" si="104"/>
        <v/>
      </c>
      <c r="DH62" s="125" t="str">
        <f t="shared" si="104"/>
        <v/>
      </c>
      <c r="DI62" s="125" t="str">
        <f t="shared" si="104"/>
        <v/>
      </c>
    </row>
    <row r="63" spans="2:164" x14ac:dyDescent="0.25">
      <c r="BL63" s="125" t="str">
        <f t="shared" ref="BL63:DI63" si="105">IF(BL12="","",(IF($BA$15&lt;$BC$20,(IF(OR(BL12="TL",BL12="TR",BL12="BR",BL12="BL",BL12="E"),("F/B 40"),(IF(AND((OR(BL11="TL",BL11="TR",BL13="BL",BL13="BR",BM12="BR",BM12="TR",BK12="TL",BK12="BL")),(OR(BK11="",BK13="",BM11="",BM13=""))),"F/B 40",IF(OR(BL12="CL",BL12="RW"),"F 40",IF(BL12="S","F/B 80","NB")))))))))</f>
        <v/>
      </c>
      <c r="BM63" s="125" t="str">
        <f t="shared" si="105"/>
        <v/>
      </c>
      <c r="BN63" s="125" t="str">
        <f t="shared" si="105"/>
        <v/>
      </c>
      <c r="BO63" s="125" t="str">
        <f t="shared" si="105"/>
        <v/>
      </c>
      <c r="BP63" s="125" t="str">
        <f t="shared" si="105"/>
        <v/>
      </c>
      <c r="BQ63" s="125" t="str">
        <f t="shared" si="105"/>
        <v/>
      </c>
      <c r="BR63" s="125" t="str">
        <f t="shared" si="105"/>
        <v/>
      </c>
      <c r="BS63" s="125" t="str">
        <f t="shared" si="105"/>
        <v/>
      </c>
      <c r="BT63" s="125" t="str">
        <f t="shared" si="105"/>
        <v/>
      </c>
      <c r="BU63" s="125" t="str">
        <f t="shared" si="105"/>
        <v/>
      </c>
      <c r="BV63" s="125" t="str">
        <f t="shared" si="105"/>
        <v/>
      </c>
      <c r="BW63" s="125" t="str">
        <f t="shared" si="105"/>
        <v/>
      </c>
      <c r="BX63" s="125" t="str">
        <f t="shared" si="105"/>
        <v/>
      </c>
      <c r="BY63" s="125" t="str">
        <f t="shared" si="105"/>
        <v/>
      </c>
      <c r="BZ63" s="125" t="str">
        <f t="shared" si="105"/>
        <v/>
      </c>
      <c r="CA63" s="125" t="str">
        <f t="shared" si="105"/>
        <v/>
      </c>
      <c r="CB63" s="125" t="str">
        <f t="shared" si="105"/>
        <v/>
      </c>
      <c r="CC63" s="125" t="str">
        <f t="shared" si="105"/>
        <v/>
      </c>
      <c r="CD63" s="125" t="str">
        <f t="shared" si="105"/>
        <v/>
      </c>
      <c r="CE63" s="125" t="str">
        <f t="shared" si="105"/>
        <v/>
      </c>
      <c r="CF63" s="125" t="str">
        <f t="shared" si="105"/>
        <v/>
      </c>
      <c r="CG63" s="125" t="str">
        <f t="shared" si="105"/>
        <v/>
      </c>
      <c r="CH63" s="125" t="str">
        <f t="shared" si="105"/>
        <v/>
      </c>
      <c r="CI63" s="125" t="str">
        <f t="shared" si="105"/>
        <v/>
      </c>
      <c r="CJ63" s="125" t="str">
        <f t="shared" si="105"/>
        <v/>
      </c>
      <c r="CK63" s="125" t="str">
        <f t="shared" si="105"/>
        <v/>
      </c>
      <c r="CL63" s="125" t="str">
        <f t="shared" si="105"/>
        <v/>
      </c>
      <c r="CM63" s="125" t="str">
        <f t="shared" si="105"/>
        <v/>
      </c>
      <c r="CN63" s="125" t="str">
        <f t="shared" si="105"/>
        <v/>
      </c>
      <c r="CO63" s="125" t="str">
        <f t="shared" si="105"/>
        <v/>
      </c>
      <c r="CP63" s="125" t="str">
        <f t="shared" si="105"/>
        <v/>
      </c>
      <c r="CQ63" s="125" t="str">
        <f t="shared" si="105"/>
        <v/>
      </c>
      <c r="CR63" s="125" t="str">
        <f t="shared" si="105"/>
        <v/>
      </c>
      <c r="CS63" s="125" t="str">
        <f t="shared" si="105"/>
        <v/>
      </c>
      <c r="CT63" s="125" t="str">
        <f t="shared" si="105"/>
        <v/>
      </c>
      <c r="CU63" s="125" t="str">
        <f t="shared" si="105"/>
        <v/>
      </c>
      <c r="CV63" s="125" t="str">
        <f t="shared" si="105"/>
        <v/>
      </c>
      <c r="CW63" s="125" t="str">
        <f t="shared" si="105"/>
        <v/>
      </c>
      <c r="CX63" s="125" t="str">
        <f t="shared" si="105"/>
        <v/>
      </c>
      <c r="CY63" s="125" t="str">
        <f t="shared" si="105"/>
        <v/>
      </c>
      <c r="CZ63" s="125" t="str">
        <f t="shared" si="105"/>
        <v/>
      </c>
      <c r="DA63" s="125" t="str">
        <f t="shared" si="105"/>
        <v/>
      </c>
      <c r="DB63" s="125" t="str">
        <f t="shared" si="105"/>
        <v/>
      </c>
      <c r="DC63" s="125" t="str">
        <f t="shared" si="105"/>
        <v/>
      </c>
      <c r="DD63" s="125" t="str">
        <f t="shared" si="105"/>
        <v/>
      </c>
      <c r="DE63" s="125" t="str">
        <f t="shared" si="105"/>
        <v/>
      </c>
      <c r="DF63" s="125" t="str">
        <f t="shared" si="105"/>
        <v/>
      </c>
      <c r="DG63" s="125" t="str">
        <f t="shared" si="105"/>
        <v/>
      </c>
      <c r="DH63" s="125" t="str">
        <f t="shared" si="105"/>
        <v/>
      </c>
      <c r="DI63" s="125" t="str">
        <f t="shared" si="105"/>
        <v/>
      </c>
    </row>
    <row r="64" spans="2:164" x14ac:dyDescent="0.25">
      <c r="BL64" s="125" t="str">
        <f t="shared" ref="BL64:DI64" si="106">IF(BL13="","",(IF($BA$15&lt;$BC$20,(IF(OR(BL13="TL",BL13="TR",BL13="BR",BL13="BL",BL13="E"),("F/B 40"),(IF(AND((OR(BL12="TL",BL12="TR",BL14="BL",BL14="BR",BM13="BR",BM13="TR",BK13="TL",BK13="BL")),(OR(BK12="",BK14="",BM12="",BM14=""))),"F/B 40",IF(OR(BL13="CL",BL13="RW"),"F 40",IF(BL13="S","F/B 80","NB")))))))))</f>
        <v/>
      </c>
      <c r="BM64" s="125" t="str">
        <f t="shared" si="106"/>
        <v/>
      </c>
      <c r="BN64" s="125" t="str">
        <f t="shared" si="106"/>
        <v/>
      </c>
      <c r="BO64" s="125" t="str">
        <f t="shared" si="106"/>
        <v/>
      </c>
      <c r="BP64" s="125" t="str">
        <f t="shared" si="106"/>
        <v/>
      </c>
      <c r="BQ64" s="125" t="str">
        <f t="shared" si="106"/>
        <v/>
      </c>
      <c r="BR64" s="125" t="str">
        <f t="shared" si="106"/>
        <v/>
      </c>
      <c r="BS64" s="125" t="str">
        <f t="shared" si="106"/>
        <v/>
      </c>
      <c r="BT64" s="125" t="str">
        <f t="shared" si="106"/>
        <v/>
      </c>
      <c r="BU64" s="125" t="str">
        <f t="shared" si="106"/>
        <v/>
      </c>
      <c r="BV64" s="125" t="str">
        <f t="shared" si="106"/>
        <v/>
      </c>
      <c r="BW64" s="125" t="str">
        <f t="shared" si="106"/>
        <v/>
      </c>
      <c r="BX64" s="125" t="str">
        <f t="shared" si="106"/>
        <v/>
      </c>
      <c r="BY64" s="125" t="str">
        <f t="shared" si="106"/>
        <v/>
      </c>
      <c r="BZ64" s="125" t="str">
        <f t="shared" si="106"/>
        <v/>
      </c>
      <c r="CA64" s="125" t="str">
        <f t="shared" si="106"/>
        <v/>
      </c>
      <c r="CB64" s="125" t="str">
        <f t="shared" si="106"/>
        <v/>
      </c>
      <c r="CC64" s="125" t="str">
        <f t="shared" si="106"/>
        <v/>
      </c>
      <c r="CD64" s="125" t="str">
        <f t="shared" si="106"/>
        <v/>
      </c>
      <c r="CE64" s="125" t="str">
        <f t="shared" si="106"/>
        <v/>
      </c>
      <c r="CF64" s="125" t="str">
        <f t="shared" si="106"/>
        <v/>
      </c>
      <c r="CG64" s="125" t="str">
        <f t="shared" si="106"/>
        <v/>
      </c>
      <c r="CH64" s="125" t="str">
        <f t="shared" si="106"/>
        <v/>
      </c>
      <c r="CI64" s="125" t="str">
        <f t="shared" si="106"/>
        <v/>
      </c>
      <c r="CJ64" s="125" t="str">
        <f t="shared" si="106"/>
        <v/>
      </c>
      <c r="CK64" s="125" t="str">
        <f t="shared" si="106"/>
        <v/>
      </c>
      <c r="CL64" s="125" t="str">
        <f t="shared" si="106"/>
        <v/>
      </c>
      <c r="CM64" s="125" t="str">
        <f t="shared" si="106"/>
        <v/>
      </c>
      <c r="CN64" s="125" t="str">
        <f t="shared" si="106"/>
        <v/>
      </c>
      <c r="CO64" s="125" t="str">
        <f t="shared" si="106"/>
        <v/>
      </c>
      <c r="CP64" s="125" t="str">
        <f t="shared" si="106"/>
        <v/>
      </c>
      <c r="CQ64" s="125" t="str">
        <f t="shared" si="106"/>
        <v/>
      </c>
      <c r="CR64" s="125" t="str">
        <f t="shared" si="106"/>
        <v/>
      </c>
      <c r="CS64" s="125" t="str">
        <f t="shared" si="106"/>
        <v/>
      </c>
      <c r="CT64" s="125" t="str">
        <f t="shared" si="106"/>
        <v/>
      </c>
      <c r="CU64" s="125" t="str">
        <f t="shared" si="106"/>
        <v/>
      </c>
      <c r="CV64" s="125" t="str">
        <f t="shared" si="106"/>
        <v/>
      </c>
      <c r="CW64" s="125" t="str">
        <f t="shared" si="106"/>
        <v/>
      </c>
      <c r="CX64" s="125" t="str">
        <f t="shared" si="106"/>
        <v/>
      </c>
      <c r="CY64" s="125" t="str">
        <f t="shared" si="106"/>
        <v/>
      </c>
      <c r="CZ64" s="125" t="str">
        <f t="shared" si="106"/>
        <v/>
      </c>
      <c r="DA64" s="125" t="str">
        <f t="shared" si="106"/>
        <v/>
      </c>
      <c r="DB64" s="125" t="str">
        <f t="shared" si="106"/>
        <v/>
      </c>
      <c r="DC64" s="125" t="str">
        <f t="shared" si="106"/>
        <v/>
      </c>
      <c r="DD64" s="125" t="str">
        <f t="shared" si="106"/>
        <v/>
      </c>
      <c r="DE64" s="125" t="str">
        <f t="shared" si="106"/>
        <v/>
      </c>
      <c r="DF64" s="125" t="str">
        <f t="shared" si="106"/>
        <v/>
      </c>
      <c r="DG64" s="125" t="str">
        <f t="shared" si="106"/>
        <v/>
      </c>
      <c r="DH64" s="125" t="str">
        <f t="shared" si="106"/>
        <v/>
      </c>
      <c r="DI64" s="125" t="str">
        <f t="shared" si="106"/>
        <v/>
      </c>
    </row>
    <row r="65" spans="2:113" x14ac:dyDescent="0.25">
      <c r="BL65" s="125" t="str">
        <f t="shared" ref="BL65:DI65" si="107">IF(BL14="","",(IF($BA$15&lt;$BC$20,(IF(OR(BL14="TL",BL14="TR",BL14="BR",BL14="BL",BL14="E"),("F/B 40"),(IF(AND((OR(BL13="TL",BL13="TR",BL15="BL",BL15="BR",BM14="BR",BM14="TR",BK14="TL",BK14="BL")),(OR(BK13="",BK15="",BM13="",BM15=""))),"F/B 40",IF(OR(BL14="CL",BL14="RW"),"F 40",IF(BL14="S","F/B 80","NB")))))))))</f>
        <v/>
      </c>
      <c r="BM65" s="125" t="str">
        <f t="shared" si="107"/>
        <v/>
      </c>
      <c r="BN65" s="125" t="str">
        <f t="shared" si="107"/>
        <v/>
      </c>
      <c r="BO65" s="125" t="str">
        <f t="shared" si="107"/>
        <v/>
      </c>
      <c r="BP65" s="125" t="str">
        <f t="shared" si="107"/>
        <v/>
      </c>
      <c r="BQ65" s="125" t="str">
        <f t="shared" si="107"/>
        <v/>
      </c>
      <c r="BR65" s="125" t="str">
        <f t="shared" si="107"/>
        <v/>
      </c>
      <c r="BS65" s="125" t="str">
        <f t="shared" si="107"/>
        <v/>
      </c>
      <c r="BT65" s="125" t="str">
        <f t="shared" si="107"/>
        <v/>
      </c>
      <c r="BU65" s="125" t="str">
        <f t="shared" si="107"/>
        <v/>
      </c>
      <c r="BV65" s="125" t="str">
        <f t="shared" si="107"/>
        <v/>
      </c>
      <c r="BW65" s="125" t="str">
        <f t="shared" si="107"/>
        <v/>
      </c>
      <c r="BX65" s="125" t="str">
        <f t="shared" si="107"/>
        <v/>
      </c>
      <c r="BY65" s="125" t="str">
        <f t="shared" si="107"/>
        <v/>
      </c>
      <c r="BZ65" s="125" t="str">
        <f t="shared" si="107"/>
        <v/>
      </c>
      <c r="CA65" s="125" t="str">
        <f t="shared" si="107"/>
        <v/>
      </c>
      <c r="CB65" s="125" t="str">
        <f t="shared" si="107"/>
        <v/>
      </c>
      <c r="CC65" s="125" t="str">
        <f t="shared" si="107"/>
        <v/>
      </c>
      <c r="CD65" s="125" t="str">
        <f t="shared" si="107"/>
        <v/>
      </c>
      <c r="CE65" s="125" t="str">
        <f t="shared" si="107"/>
        <v/>
      </c>
      <c r="CF65" s="125" t="str">
        <f t="shared" si="107"/>
        <v/>
      </c>
      <c r="CG65" s="125" t="str">
        <f t="shared" si="107"/>
        <v/>
      </c>
      <c r="CH65" s="125" t="str">
        <f t="shared" si="107"/>
        <v/>
      </c>
      <c r="CI65" s="125" t="str">
        <f t="shared" si="107"/>
        <v/>
      </c>
      <c r="CJ65" s="125" t="str">
        <f t="shared" si="107"/>
        <v/>
      </c>
      <c r="CK65" s="125" t="str">
        <f t="shared" si="107"/>
        <v/>
      </c>
      <c r="CL65" s="125" t="str">
        <f t="shared" si="107"/>
        <v/>
      </c>
      <c r="CM65" s="125" t="str">
        <f t="shared" si="107"/>
        <v/>
      </c>
      <c r="CN65" s="125" t="str">
        <f t="shared" si="107"/>
        <v/>
      </c>
      <c r="CO65" s="125" t="str">
        <f t="shared" si="107"/>
        <v/>
      </c>
      <c r="CP65" s="125" t="str">
        <f t="shared" si="107"/>
        <v/>
      </c>
      <c r="CQ65" s="125" t="str">
        <f t="shared" si="107"/>
        <v/>
      </c>
      <c r="CR65" s="125" t="str">
        <f t="shared" si="107"/>
        <v/>
      </c>
      <c r="CS65" s="125" t="str">
        <f t="shared" si="107"/>
        <v/>
      </c>
      <c r="CT65" s="125" t="str">
        <f t="shared" si="107"/>
        <v/>
      </c>
      <c r="CU65" s="125" t="str">
        <f t="shared" si="107"/>
        <v/>
      </c>
      <c r="CV65" s="125" t="str">
        <f t="shared" si="107"/>
        <v/>
      </c>
      <c r="CW65" s="125" t="str">
        <f t="shared" si="107"/>
        <v/>
      </c>
      <c r="CX65" s="125" t="str">
        <f t="shared" si="107"/>
        <v/>
      </c>
      <c r="CY65" s="125" t="str">
        <f t="shared" si="107"/>
        <v/>
      </c>
      <c r="CZ65" s="125" t="str">
        <f t="shared" si="107"/>
        <v/>
      </c>
      <c r="DA65" s="125" t="str">
        <f t="shared" si="107"/>
        <v/>
      </c>
      <c r="DB65" s="125" t="str">
        <f t="shared" si="107"/>
        <v/>
      </c>
      <c r="DC65" s="125" t="str">
        <f t="shared" si="107"/>
        <v/>
      </c>
      <c r="DD65" s="125" t="str">
        <f t="shared" si="107"/>
        <v/>
      </c>
      <c r="DE65" s="125" t="str">
        <f t="shared" si="107"/>
        <v/>
      </c>
      <c r="DF65" s="125" t="str">
        <f t="shared" si="107"/>
        <v/>
      </c>
      <c r="DG65" s="125" t="str">
        <f t="shared" si="107"/>
        <v/>
      </c>
      <c r="DH65" s="125" t="str">
        <f t="shared" si="107"/>
        <v/>
      </c>
      <c r="DI65" s="125" t="str">
        <f t="shared" si="107"/>
        <v/>
      </c>
    </row>
    <row r="66" spans="2:113" x14ac:dyDescent="0.25">
      <c r="BL66" s="125" t="str">
        <f t="shared" ref="BL66:DI66" si="108">IF(BL15="","",(IF($BA$15&lt;$BC$20,(IF(OR(BL15="TL",BL15="TR",BL15="BR",BL15="BL",BL15="E"),("F/B 40"),(IF(AND((OR(BL14="TL",BL14="TR",BL16="BL",BL16="BR",BM15="BR",BM15="TR",BK15="TL",BK15="BL")),(OR(BK14="",BK16="",BM14="",BM16=""))),"F/B 40",IF(OR(BL15="CL",BL15="RW"),"F 40",IF(BL15="S","F/B 80","NB")))))))))</f>
        <v/>
      </c>
      <c r="BM66" s="125" t="str">
        <f t="shared" si="108"/>
        <v/>
      </c>
      <c r="BN66" s="125" t="str">
        <f t="shared" si="108"/>
        <v/>
      </c>
      <c r="BO66" s="125" t="str">
        <f t="shared" si="108"/>
        <v/>
      </c>
      <c r="BP66" s="125" t="str">
        <f t="shared" si="108"/>
        <v/>
      </c>
      <c r="BQ66" s="125" t="str">
        <f t="shared" si="108"/>
        <v/>
      </c>
      <c r="BR66" s="125" t="str">
        <f t="shared" si="108"/>
        <v/>
      </c>
      <c r="BS66" s="125" t="str">
        <f t="shared" si="108"/>
        <v/>
      </c>
      <c r="BT66" s="125" t="str">
        <f t="shared" si="108"/>
        <v/>
      </c>
      <c r="BU66" s="125" t="str">
        <f t="shared" si="108"/>
        <v/>
      </c>
      <c r="BV66" s="125" t="str">
        <f t="shared" si="108"/>
        <v/>
      </c>
      <c r="BW66" s="125" t="str">
        <f t="shared" si="108"/>
        <v/>
      </c>
      <c r="BX66" s="125" t="str">
        <f t="shared" si="108"/>
        <v/>
      </c>
      <c r="BY66" s="125" t="str">
        <f t="shared" si="108"/>
        <v/>
      </c>
      <c r="BZ66" s="125" t="str">
        <f t="shared" si="108"/>
        <v/>
      </c>
      <c r="CA66" s="125" t="str">
        <f t="shared" si="108"/>
        <v/>
      </c>
      <c r="CB66" s="125" t="str">
        <f t="shared" si="108"/>
        <v/>
      </c>
      <c r="CC66" s="125" t="str">
        <f t="shared" si="108"/>
        <v/>
      </c>
      <c r="CD66" s="125" t="str">
        <f t="shared" si="108"/>
        <v/>
      </c>
      <c r="CE66" s="125" t="str">
        <f t="shared" si="108"/>
        <v/>
      </c>
      <c r="CF66" s="125" t="str">
        <f t="shared" si="108"/>
        <v/>
      </c>
      <c r="CG66" s="125" t="str">
        <f t="shared" si="108"/>
        <v/>
      </c>
      <c r="CH66" s="125" t="str">
        <f t="shared" si="108"/>
        <v/>
      </c>
      <c r="CI66" s="125" t="str">
        <f t="shared" si="108"/>
        <v/>
      </c>
      <c r="CJ66" s="125" t="str">
        <f t="shared" si="108"/>
        <v/>
      </c>
      <c r="CK66" s="125" t="str">
        <f t="shared" si="108"/>
        <v/>
      </c>
      <c r="CL66" s="125" t="str">
        <f t="shared" si="108"/>
        <v/>
      </c>
      <c r="CM66" s="125" t="str">
        <f t="shared" si="108"/>
        <v/>
      </c>
      <c r="CN66" s="125" t="str">
        <f t="shared" si="108"/>
        <v/>
      </c>
      <c r="CO66" s="125" t="str">
        <f t="shared" si="108"/>
        <v/>
      </c>
      <c r="CP66" s="125" t="str">
        <f t="shared" si="108"/>
        <v/>
      </c>
      <c r="CQ66" s="125" t="str">
        <f t="shared" si="108"/>
        <v/>
      </c>
      <c r="CR66" s="125" t="str">
        <f t="shared" si="108"/>
        <v/>
      </c>
      <c r="CS66" s="125" t="str">
        <f t="shared" si="108"/>
        <v/>
      </c>
      <c r="CT66" s="125" t="str">
        <f t="shared" si="108"/>
        <v/>
      </c>
      <c r="CU66" s="125" t="str">
        <f t="shared" si="108"/>
        <v/>
      </c>
      <c r="CV66" s="125" t="str">
        <f t="shared" si="108"/>
        <v/>
      </c>
      <c r="CW66" s="125" t="str">
        <f t="shared" si="108"/>
        <v/>
      </c>
      <c r="CX66" s="125" t="str">
        <f t="shared" si="108"/>
        <v/>
      </c>
      <c r="CY66" s="125" t="str">
        <f t="shared" si="108"/>
        <v/>
      </c>
      <c r="CZ66" s="125" t="str">
        <f t="shared" si="108"/>
        <v/>
      </c>
      <c r="DA66" s="125" t="str">
        <f t="shared" si="108"/>
        <v/>
      </c>
      <c r="DB66" s="125" t="str">
        <f t="shared" si="108"/>
        <v/>
      </c>
      <c r="DC66" s="125" t="str">
        <f t="shared" si="108"/>
        <v/>
      </c>
      <c r="DD66" s="125" t="str">
        <f t="shared" si="108"/>
        <v/>
      </c>
      <c r="DE66" s="125" t="str">
        <f t="shared" si="108"/>
        <v/>
      </c>
      <c r="DF66" s="125" t="str">
        <f t="shared" si="108"/>
        <v/>
      </c>
      <c r="DG66" s="125" t="str">
        <f t="shared" si="108"/>
        <v/>
      </c>
      <c r="DH66" s="125" t="str">
        <f t="shared" si="108"/>
        <v/>
      </c>
      <c r="DI66" s="125" t="str">
        <f t="shared" si="108"/>
        <v/>
      </c>
    </row>
    <row r="67" spans="2:113" x14ac:dyDescent="0.25">
      <c r="BL67" s="125" t="str">
        <f t="shared" ref="BL67:DI67" si="109">IF(BL16="","",(IF($BA$15&lt;$BC$20,(IF(OR(BL16="TL",BL16="TR",BL16="BR",BL16="BL",BL16="E"),("F/B 40"),(IF(AND((OR(BL15="TL",BL15="TR",BL17="BL",BL17="BR",BM16="BR",BM16="TR",BK16="TL",BK16="BL")),(OR(BK15="",BK17="",BM15="",BM17=""))),"F/B 40",IF(OR(BL16="CL",BL16="RW"),"F 40",IF(BL16="S","F/B 80","NB")))))))))</f>
        <v/>
      </c>
      <c r="BM67" s="125" t="str">
        <f t="shared" si="109"/>
        <v/>
      </c>
      <c r="BN67" s="125" t="str">
        <f t="shared" si="109"/>
        <v/>
      </c>
      <c r="BO67" s="125" t="str">
        <f t="shared" si="109"/>
        <v/>
      </c>
      <c r="BP67" s="125" t="str">
        <f t="shared" si="109"/>
        <v/>
      </c>
      <c r="BQ67" s="125" t="str">
        <f t="shared" si="109"/>
        <v/>
      </c>
      <c r="BR67" s="125" t="str">
        <f t="shared" si="109"/>
        <v/>
      </c>
      <c r="BS67" s="125" t="str">
        <f t="shared" si="109"/>
        <v/>
      </c>
      <c r="BT67" s="125" t="str">
        <f t="shared" si="109"/>
        <v/>
      </c>
      <c r="BU67" s="125" t="str">
        <f t="shared" si="109"/>
        <v/>
      </c>
      <c r="BV67" s="125" t="str">
        <f t="shared" si="109"/>
        <v/>
      </c>
      <c r="BW67" s="125" t="str">
        <f t="shared" si="109"/>
        <v/>
      </c>
      <c r="BX67" s="125" t="str">
        <f t="shared" si="109"/>
        <v/>
      </c>
      <c r="BY67" s="125" t="str">
        <f t="shared" si="109"/>
        <v/>
      </c>
      <c r="BZ67" s="125" t="str">
        <f t="shared" si="109"/>
        <v/>
      </c>
      <c r="CA67" s="125" t="str">
        <f t="shared" si="109"/>
        <v/>
      </c>
      <c r="CB67" s="125" t="str">
        <f t="shared" si="109"/>
        <v/>
      </c>
      <c r="CC67" s="125" t="str">
        <f t="shared" si="109"/>
        <v/>
      </c>
      <c r="CD67" s="125" t="str">
        <f t="shared" si="109"/>
        <v/>
      </c>
      <c r="CE67" s="125" t="str">
        <f t="shared" si="109"/>
        <v/>
      </c>
      <c r="CF67" s="125" t="str">
        <f t="shared" si="109"/>
        <v/>
      </c>
      <c r="CG67" s="125" t="str">
        <f t="shared" si="109"/>
        <v/>
      </c>
      <c r="CH67" s="125" t="str">
        <f t="shared" si="109"/>
        <v/>
      </c>
      <c r="CI67" s="125" t="str">
        <f t="shared" si="109"/>
        <v/>
      </c>
      <c r="CJ67" s="125" t="str">
        <f t="shared" si="109"/>
        <v/>
      </c>
      <c r="CK67" s="125" t="str">
        <f t="shared" si="109"/>
        <v/>
      </c>
      <c r="CL67" s="125" t="str">
        <f t="shared" si="109"/>
        <v/>
      </c>
      <c r="CM67" s="125" t="str">
        <f t="shared" si="109"/>
        <v/>
      </c>
      <c r="CN67" s="125" t="str">
        <f t="shared" si="109"/>
        <v/>
      </c>
      <c r="CO67" s="125" t="str">
        <f t="shared" si="109"/>
        <v/>
      </c>
      <c r="CP67" s="125" t="str">
        <f t="shared" si="109"/>
        <v/>
      </c>
      <c r="CQ67" s="125" t="str">
        <f t="shared" si="109"/>
        <v/>
      </c>
      <c r="CR67" s="125" t="str">
        <f t="shared" si="109"/>
        <v/>
      </c>
      <c r="CS67" s="125" t="str">
        <f t="shared" si="109"/>
        <v/>
      </c>
      <c r="CT67" s="125" t="str">
        <f t="shared" si="109"/>
        <v/>
      </c>
      <c r="CU67" s="125" t="str">
        <f t="shared" si="109"/>
        <v/>
      </c>
      <c r="CV67" s="125" t="str">
        <f t="shared" si="109"/>
        <v/>
      </c>
      <c r="CW67" s="125" t="str">
        <f t="shared" si="109"/>
        <v/>
      </c>
      <c r="CX67" s="125" t="str">
        <f t="shared" si="109"/>
        <v/>
      </c>
      <c r="CY67" s="125" t="str">
        <f t="shared" si="109"/>
        <v/>
      </c>
      <c r="CZ67" s="125" t="str">
        <f t="shared" si="109"/>
        <v/>
      </c>
      <c r="DA67" s="125" t="str">
        <f t="shared" si="109"/>
        <v/>
      </c>
      <c r="DB67" s="125" t="str">
        <f t="shared" si="109"/>
        <v/>
      </c>
      <c r="DC67" s="125" t="str">
        <f t="shared" si="109"/>
        <v/>
      </c>
      <c r="DD67" s="125" t="str">
        <f t="shared" si="109"/>
        <v/>
      </c>
      <c r="DE67" s="125" t="str">
        <f t="shared" si="109"/>
        <v/>
      </c>
      <c r="DF67" s="125" t="str">
        <f t="shared" si="109"/>
        <v/>
      </c>
      <c r="DG67" s="125" t="str">
        <f t="shared" si="109"/>
        <v/>
      </c>
      <c r="DH67" s="125" t="str">
        <f t="shared" si="109"/>
        <v/>
      </c>
      <c r="DI67" s="125" t="str">
        <f t="shared" si="109"/>
        <v/>
      </c>
    </row>
    <row r="68" spans="2:113" x14ac:dyDescent="0.25">
      <c r="BL68" s="125" t="str">
        <f t="shared" ref="BL68:DI68" si="110">IF(BL17="","",(IF($BA$15&lt;$BC$20,(IF(OR(BL17="TL",BL17="TR",BL17="BR",BL17="BL",BL17="E"),("F/B 40"),(IF(AND((OR(BL16="TL",BL16="TR",BL18="BL",BL18="BR",BM17="BR",BM17="TR",BK17="TL",BK17="BL")),(OR(BK16="",BK18="",BM16="",BM18=""))),"F/B 40",IF(OR(BL17="CL",BL17="RW"),"F 40",IF(BL17="S","F/B 80","NB")))))))))</f>
        <v/>
      </c>
      <c r="BM68" s="125" t="str">
        <f t="shared" si="110"/>
        <v/>
      </c>
      <c r="BN68" s="125" t="str">
        <f t="shared" si="110"/>
        <v/>
      </c>
      <c r="BO68" s="125" t="str">
        <f t="shared" si="110"/>
        <v/>
      </c>
      <c r="BP68" s="125" t="str">
        <f t="shared" si="110"/>
        <v/>
      </c>
      <c r="BQ68" s="125" t="str">
        <f t="shared" si="110"/>
        <v/>
      </c>
      <c r="BR68" s="125" t="str">
        <f t="shared" si="110"/>
        <v/>
      </c>
      <c r="BS68" s="125" t="str">
        <f t="shared" si="110"/>
        <v/>
      </c>
      <c r="BT68" s="125" t="str">
        <f t="shared" si="110"/>
        <v/>
      </c>
      <c r="BU68" s="125" t="str">
        <f t="shared" si="110"/>
        <v/>
      </c>
      <c r="BV68" s="125" t="str">
        <f t="shared" si="110"/>
        <v/>
      </c>
      <c r="BW68" s="125" t="str">
        <f t="shared" si="110"/>
        <v/>
      </c>
      <c r="BX68" s="125" t="str">
        <f t="shared" si="110"/>
        <v/>
      </c>
      <c r="BY68" s="125" t="str">
        <f t="shared" si="110"/>
        <v/>
      </c>
      <c r="BZ68" s="125" t="str">
        <f t="shared" si="110"/>
        <v/>
      </c>
      <c r="CA68" s="125" t="str">
        <f t="shared" si="110"/>
        <v/>
      </c>
      <c r="CB68" s="125" t="str">
        <f t="shared" si="110"/>
        <v/>
      </c>
      <c r="CC68" s="125" t="str">
        <f t="shared" si="110"/>
        <v/>
      </c>
      <c r="CD68" s="125" t="str">
        <f t="shared" si="110"/>
        <v/>
      </c>
      <c r="CE68" s="125" t="str">
        <f t="shared" si="110"/>
        <v/>
      </c>
      <c r="CF68" s="125" t="str">
        <f t="shared" si="110"/>
        <v/>
      </c>
      <c r="CG68" s="125" t="str">
        <f t="shared" si="110"/>
        <v/>
      </c>
      <c r="CH68" s="125" t="str">
        <f t="shared" si="110"/>
        <v/>
      </c>
      <c r="CI68" s="125" t="str">
        <f t="shared" si="110"/>
        <v/>
      </c>
      <c r="CJ68" s="125" t="str">
        <f t="shared" si="110"/>
        <v/>
      </c>
      <c r="CK68" s="125" t="str">
        <f t="shared" si="110"/>
        <v/>
      </c>
      <c r="CL68" s="125" t="str">
        <f t="shared" si="110"/>
        <v/>
      </c>
      <c r="CM68" s="125" t="str">
        <f t="shared" si="110"/>
        <v/>
      </c>
      <c r="CN68" s="125" t="str">
        <f t="shared" si="110"/>
        <v/>
      </c>
      <c r="CO68" s="125" t="str">
        <f t="shared" si="110"/>
        <v/>
      </c>
      <c r="CP68" s="125" t="str">
        <f t="shared" si="110"/>
        <v/>
      </c>
      <c r="CQ68" s="125" t="str">
        <f t="shared" si="110"/>
        <v/>
      </c>
      <c r="CR68" s="125" t="str">
        <f t="shared" si="110"/>
        <v/>
      </c>
      <c r="CS68" s="125" t="str">
        <f t="shared" si="110"/>
        <v/>
      </c>
      <c r="CT68" s="125" t="str">
        <f t="shared" si="110"/>
        <v/>
      </c>
      <c r="CU68" s="125" t="str">
        <f t="shared" si="110"/>
        <v/>
      </c>
      <c r="CV68" s="125" t="str">
        <f t="shared" si="110"/>
        <v/>
      </c>
      <c r="CW68" s="125" t="str">
        <f t="shared" si="110"/>
        <v/>
      </c>
      <c r="CX68" s="125" t="str">
        <f t="shared" si="110"/>
        <v/>
      </c>
      <c r="CY68" s="125" t="str">
        <f t="shared" si="110"/>
        <v/>
      </c>
      <c r="CZ68" s="125" t="str">
        <f t="shared" si="110"/>
        <v/>
      </c>
      <c r="DA68" s="125" t="str">
        <f t="shared" si="110"/>
        <v/>
      </c>
      <c r="DB68" s="125" t="str">
        <f t="shared" si="110"/>
        <v/>
      </c>
      <c r="DC68" s="125" t="str">
        <f t="shared" si="110"/>
        <v/>
      </c>
      <c r="DD68" s="125" t="str">
        <f t="shared" si="110"/>
        <v/>
      </c>
      <c r="DE68" s="125" t="str">
        <f t="shared" si="110"/>
        <v/>
      </c>
      <c r="DF68" s="125" t="str">
        <f t="shared" si="110"/>
        <v/>
      </c>
      <c r="DG68" s="125" t="str">
        <f t="shared" si="110"/>
        <v/>
      </c>
      <c r="DH68" s="125" t="str">
        <f t="shared" si="110"/>
        <v/>
      </c>
      <c r="DI68" s="125" t="str">
        <f t="shared" si="110"/>
        <v/>
      </c>
    </row>
    <row r="69" spans="2:113" x14ac:dyDescent="0.25">
      <c r="BL69" s="125" t="str">
        <f t="shared" ref="BL69:DI69" si="111">IF(BL18="","",(IF($BA$15&lt;$BC$20,(IF(OR(BL18="TL",BL18="TR",BL18="BR",BL18="BL",BL18="E"),("F/B 40"),(IF(AND((OR(BL17="TL",BL17="TR",BL19="BL",BL19="BR",BM18="BR",BM18="TR",BK18="TL",BK18="BL")),(OR(BK17="",BK19="",BM17="",BM19=""))),"F/B 40",IF(OR(BL18="CL",BL18="RW"),"F 40",IF(BL18="S","F/B 80","NB")))))))))</f>
        <v/>
      </c>
      <c r="BM69" s="125" t="str">
        <f t="shared" si="111"/>
        <v/>
      </c>
      <c r="BN69" s="125" t="str">
        <f t="shared" si="111"/>
        <v/>
      </c>
      <c r="BO69" s="125" t="str">
        <f t="shared" si="111"/>
        <v/>
      </c>
      <c r="BP69" s="125" t="str">
        <f t="shared" si="111"/>
        <v/>
      </c>
      <c r="BQ69" s="125" t="str">
        <f t="shared" si="111"/>
        <v/>
      </c>
      <c r="BR69" s="125" t="str">
        <f t="shared" si="111"/>
        <v/>
      </c>
      <c r="BS69" s="125" t="str">
        <f t="shared" si="111"/>
        <v/>
      </c>
      <c r="BT69" s="125" t="str">
        <f t="shared" si="111"/>
        <v/>
      </c>
      <c r="BU69" s="125" t="str">
        <f t="shared" si="111"/>
        <v/>
      </c>
      <c r="BV69" s="125" t="str">
        <f t="shared" si="111"/>
        <v/>
      </c>
      <c r="BW69" s="125" t="str">
        <f t="shared" si="111"/>
        <v/>
      </c>
      <c r="BX69" s="125" t="str">
        <f t="shared" si="111"/>
        <v/>
      </c>
      <c r="BY69" s="125" t="str">
        <f t="shared" si="111"/>
        <v/>
      </c>
      <c r="BZ69" s="125" t="str">
        <f t="shared" si="111"/>
        <v/>
      </c>
      <c r="CA69" s="125" t="str">
        <f t="shared" si="111"/>
        <v/>
      </c>
      <c r="CB69" s="125" t="str">
        <f t="shared" si="111"/>
        <v/>
      </c>
      <c r="CC69" s="125" t="str">
        <f t="shared" si="111"/>
        <v/>
      </c>
      <c r="CD69" s="125" t="str">
        <f t="shared" si="111"/>
        <v/>
      </c>
      <c r="CE69" s="125" t="str">
        <f t="shared" si="111"/>
        <v/>
      </c>
      <c r="CF69" s="125" t="str">
        <f t="shared" si="111"/>
        <v/>
      </c>
      <c r="CG69" s="125" t="str">
        <f t="shared" si="111"/>
        <v/>
      </c>
      <c r="CH69" s="125" t="str">
        <f t="shared" si="111"/>
        <v/>
      </c>
      <c r="CI69" s="125" t="str">
        <f t="shared" si="111"/>
        <v/>
      </c>
      <c r="CJ69" s="125" t="str">
        <f t="shared" si="111"/>
        <v/>
      </c>
      <c r="CK69" s="125" t="str">
        <f t="shared" si="111"/>
        <v/>
      </c>
      <c r="CL69" s="125" t="str">
        <f t="shared" si="111"/>
        <v/>
      </c>
      <c r="CM69" s="125" t="str">
        <f t="shared" si="111"/>
        <v/>
      </c>
      <c r="CN69" s="125" t="str">
        <f t="shared" si="111"/>
        <v/>
      </c>
      <c r="CO69" s="125" t="str">
        <f t="shared" si="111"/>
        <v/>
      </c>
      <c r="CP69" s="125" t="str">
        <f t="shared" si="111"/>
        <v/>
      </c>
      <c r="CQ69" s="125" t="str">
        <f t="shared" si="111"/>
        <v/>
      </c>
      <c r="CR69" s="125" t="str">
        <f t="shared" si="111"/>
        <v/>
      </c>
      <c r="CS69" s="125" t="str">
        <f t="shared" si="111"/>
        <v/>
      </c>
      <c r="CT69" s="125" t="str">
        <f t="shared" si="111"/>
        <v/>
      </c>
      <c r="CU69" s="125" t="str">
        <f t="shared" si="111"/>
        <v/>
      </c>
      <c r="CV69" s="125" t="str">
        <f t="shared" si="111"/>
        <v/>
      </c>
      <c r="CW69" s="125" t="str">
        <f t="shared" si="111"/>
        <v/>
      </c>
      <c r="CX69" s="125" t="str">
        <f t="shared" si="111"/>
        <v/>
      </c>
      <c r="CY69" s="125" t="str">
        <f t="shared" si="111"/>
        <v/>
      </c>
      <c r="CZ69" s="125" t="str">
        <f t="shared" si="111"/>
        <v/>
      </c>
      <c r="DA69" s="125" t="str">
        <f t="shared" si="111"/>
        <v/>
      </c>
      <c r="DB69" s="125" t="str">
        <f t="shared" si="111"/>
        <v/>
      </c>
      <c r="DC69" s="125" t="str">
        <f t="shared" si="111"/>
        <v/>
      </c>
      <c r="DD69" s="125" t="str">
        <f t="shared" si="111"/>
        <v/>
      </c>
      <c r="DE69" s="125" t="str">
        <f t="shared" si="111"/>
        <v/>
      </c>
      <c r="DF69" s="125" t="str">
        <f t="shared" si="111"/>
        <v/>
      </c>
      <c r="DG69" s="125" t="str">
        <f t="shared" si="111"/>
        <v/>
      </c>
      <c r="DH69" s="125" t="str">
        <f t="shared" si="111"/>
        <v/>
      </c>
      <c r="DI69" s="125" t="str">
        <f t="shared" si="111"/>
        <v/>
      </c>
    </row>
    <row r="70" spans="2:113" x14ac:dyDescent="0.25">
      <c r="BL70" s="125" t="str">
        <f t="shared" ref="BL70:DI70" si="112">IF(BL19="","",(IF($BA$15&lt;$BC$20,(IF(OR(BL19="TL",BL19="TR",BL19="BR",BL19="BL",BL19="E"),("F/B 40"),(IF(AND((OR(BL18="TL",BL18="TR",BL20="BL",BL20="BR",BM19="BR",BM19="TR",BK19="TL",BK19="BL")),(OR(BK18="",BK20="",BM18="",BM20=""))),"F/B 40",IF(OR(BL19="CL",BL19="RW"),"F 40",IF(BL19="S","F/B 80","NB")))))))))</f>
        <v/>
      </c>
      <c r="BM70" s="125" t="str">
        <f t="shared" si="112"/>
        <v/>
      </c>
      <c r="BN70" s="125" t="str">
        <f t="shared" si="112"/>
        <v/>
      </c>
      <c r="BO70" s="125" t="str">
        <f t="shared" si="112"/>
        <v/>
      </c>
      <c r="BP70" s="125" t="str">
        <f t="shared" si="112"/>
        <v/>
      </c>
      <c r="BQ70" s="125" t="str">
        <f t="shared" si="112"/>
        <v/>
      </c>
      <c r="BR70" s="125" t="str">
        <f t="shared" si="112"/>
        <v/>
      </c>
      <c r="BS70" s="125" t="str">
        <f t="shared" si="112"/>
        <v/>
      </c>
      <c r="BT70" s="125" t="str">
        <f t="shared" si="112"/>
        <v/>
      </c>
      <c r="BU70" s="125" t="str">
        <f t="shared" si="112"/>
        <v/>
      </c>
      <c r="BV70" s="125" t="str">
        <f t="shared" si="112"/>
        <v/>
      </c>
      <c r="BW70" s="125" t="str">
        <f t="shared" si="112"/>
        <v/>
      </c>
      <c r="BX70" s="125" t="str">
        <f t="shared" si="112"/>
        <v/>
      </c>
      <c r="BY70" s="125" t="str">
        <f t="shared" si="112"/>
        <v/>
      </c>
      <c r="BZ70" s="125" t="str">
        <f t="shared" si="112"/>
        <v/>
      </c>
      <c r="CA70" s="125" t="str">
        <f t="shared" si="112"/>
        <v/>
      </c>
      <c r="CB70" s="125" t="str">
        <f t="shared" si="112"/>
        <v/>
      </c>
      <c r="CC70" s="125" t="str">
        <f t="shared" si="112"/>
        <v/>
      </c>
      <c r="CD70" s="125" t="str">
        <f t="shared" si="112"/>
        <v/>
      </c>
      <c r="CE70" s="125" t="str">
        <f t="shared" si="112"/>
        <v/>
      </c>
      <c r="CF70" s="125" t="str">
        <f t="shared" si="112"/>
        <v/>
      </c>
      <c r="CG70" s="125" t="str">
        <f t="shared" si="112"/>
        <v/>
      </c>
      <c r="CH70" s="125" t="str">
        <f t="shared" si="112"/>
        <v/>
      </c>
      <c r="CI70" s="125" t="str">
        <f t="shared" si="112"/>
        <v/>
      </c>
      <c r="CJ70" s="125" t="str">
        <f t="shared" si="112"/>
        <v/>
      </c>
      <c r="CK70" s="125" t="str">
        <f t="shared" si="112"/>
        <v/>
      </c>
      <c r="CL70" s="125" t="str">
        <f t="shared" si="112"/>
        <v/>
      </c>
      <c r="CM70" s="125" t="str">
        <f t="shared" si="112"/>
        <v/>
      </c>
      <c r="CN70" s="125" t="str">
        <f t="shared" si="112"/>
        <v/>
      </c>
      <c r="CO70" s="125" t="str">
        <f t="shared" si="112"/>
        <v/>
      </c>
      <c r="CP70" s="125" t="str">
        <f t="shared" si="112"/>
        <v/>
      </c>
      <c r="CQ70" s="125" t="str">
        <f t="shared" si="112"/>
        <v/>
      </c>
      <c r="CR70" s="125" t="str">
        <f t="shared" si="112"/>
        <v/>
      </c>
      <c r="CS70" s="125" t="str">
        <f t="shared" si="112"/>
        <v/>
      </c>
      <c r="CT70" s="125" t="str">
        <f t="shared" si="112"/>
        <v/>
      </c>
      <c r="CU70" s="125" t="str">
        <f t="shared" si="112"/>
        <v/>
      </c>
      <c r="CV70" s="125" t="str">
        <f t="shared" si="112"/>
        <v/>
      </c>
      <c r="CW70" s="125" t="str">
        <f t="shared" si="112"/>
        <v/>
      </c>
      <c r="CX70" s="125" t="str">
        <f t="shared" si="112"/>
        <v/>
      </c>
      <c r="CY70" s="125" t="str">
        <f t="shared" si="112"/>
        <v/>
      </c>
      <c r="CZ70" s="125" t="str">
        <f t="shared" si="112"/>
        <v/>
      </c>
      <c r="DA70" s="125" t="str">
        <f t="shared" si="112"/>
        <v/>
      </c>
      <c r="DB70" s="125" t="str">
        <f t="shared" si="112"/>
        <v/>
      </c>
      <c r="DC70" s="125" t="str">
        <f t="shared" si="112"/>
        <v/>
      </c>
      <c r="DD70" s="125" t="str">
        <f t="shared" si="112"/>
        <v/>
      </c>
      <c r="DE70" s="125" t="str">
        <f t="shared" si="112"/>
        <v/>
      </c>
      <c r="DF70" s="125" t="str">
        <f t="shared" si="112"/>
        <v/>
      </c>
      <c r="DG70" s="125" t="str">
        <f t="shared" si="112"/>
        <v/>
      </c>
      <c r="DH70" s="125" t="str">
        <f t="shared" si="112"/>
        <v/>
      </c>
      <c r="DI70" s="125" t="str">
        <f t="shared" si="112"/>
        <v/>
      </c>
    </row>
    <row r="71" spans="2:113" x14ac:dyDescent="0.25">
      <c r="BL71" s="125" t="str">
        <f t="shared" ref="BL71:DI71" si="113">IF(BL20="","",(IF($BA$15&lt;$BC$20,(IF(OR(BL20="TL",BL20="TR",BL20="BR",BL20="BL",BL20="E"),("F/B 40"),(IF(AND((OR(BL19="TL",BL19="TR",BL21="BL",BL21="BR",BM20="BR",BM20="TR",BK20="TL",BK20="BL")),(OR(BK19="",BK21="",BM19="",BM21=""))),"F/B 40",IF(OR(BL20="CL",BL20="RW"),"F 40",IF(BL20="S","F/B 80","NB")))))))))</f>
        <v/>
      </c>
      <c r="BM71" s="125" t="str">
        <f t="shared" si="113"/>
        <v/>
      </c>
      <c r="BN71" s="125" t="str">
        <f t="shared" si="113"/>
        <v/>
      </c>
      <c r="BO71" s="125" t="str">
        <f t="shared" si="113"/>
        <v/>
      </c>
      <c r="BP71" s="125" t="str">
        <f t="shared" si="113"/>
        <v/>
      </c>
      <c r="BQ71" s="125" t="str">
        <f t="shared" si="113"/>
        <v/>
      </c>
      <c r="BR71" s="125" t="str">
        <f t="shared" si="113"/>
        <v/>
      </c>
      <c r="BS71" s="125" t="str">
        <f t="shared" si="113"/>
        <v/>
      </c>
      <c r="BT71" s="125" t="str">
        <f t="shared" si="113"/>
        <v/>
      </c>
      <c r="BU71" s="125" t="str">
        <f t="shared" si="113"/>
        <v/>
      </c>
      <c r="BV71" s="125" t="str">
        <f t="shared" si="113"/>
        <v/>
      </c>
      <c r="BW71" s="125" t="str">
        <f t="shared" si="113"/>
        <v/>
      </c>
      <c r="BX71" s="125" t="str">
        <f t="shared" si="113"/>
        <v/>
      </c>
      <c r="BY71" s="125" t="str">
        <f t="shared" si="113"/>
        <v/>
      </c>
      <c r="BZ71" s="125" t="str">
        <f t="shared" si="113"/>
        <v/>
      </c>
      <c r="CA71" s="125" t="str">
        <f t="shared" si="113"/>
        <v/>
      </c>
      <c r="CB71" s="125" t="str">
        <f t="shared" si="113"/>
        <v/>
      </c>
      <c r="CC71" s="125" t="str">
        <f t="shared" si="113"/>
        <v/>
      </c>
      <c r="CD71" s="125" t="str">
        <f t="shared" si="113"/>
        <v/>
      </c>
      <c r="CE71" s="125" t="str">
        <f t="shared" si="113"/>
        <v/>
      </c>
      <c r="CF71" s="125" t="str">
        <f t="shared" si="113"/>
        <v/>
      </c>
      <c r="CG71" s="125" t="str">
        <f t="shared" si="113"/>
        <v/>
      </c>
      <c r="CH71" s="125" t="str">
        <f t="shared" si="113"/>
        <v/>
      </c>
      <c r="CI71" s="125" t="str">
        <f t="shared" si="113"/>
        <v/>
      </c>
      <c r="CJ71" s="125" t="str">
        <f t="shared" si="113"/>
        <v/>
      </c>
      <c r="CK71" s="125" t="str">
        <f t="shared" si="113"/>
        <v/>
      </c>
      <c r="CL71" s="125" t="str">
        <f t="shared" si="113"/>
        <v/>
      </c>
      <c r="CM71" s="125" t="str">
        <f t="shared" si="113"/>
        <v/>
      </c>
      <c r="CN71" s="125" t="str">
        <f t="shared" si="113"/>
        <v/>
      </c>
      <c r="CO71" s="125" t="str">
        <f t="shared" si="113"/>
        <v/>
      </c>
      <c r="CP71" s="125" t="str">
        <f t="shared" si="113"/>
        <v/>
      </c>
      <c r="CQ71" s="125" t="str">
        <f t="shared" si="113"/>
        <v/>
      </c>
      <c r="CR71" s="125" t="str">
        <f t="shared" si="113"/>
        <v/>
      </c>
      <c r="CS71" s="125" t="str">
        <f t="shared" si="113"/>
        <v/>
      </c>
      <c r="CT71" s="125" t="str">
        <f t="shared" si="113"/>
        <v/>
      </c>
      <c r="CU71" s="125" t="str">
        <f t="shared" si="113"/>
        <v/>
      </c>
      <c r="CV71" s="125" t="str">
        <f t="shared" si="113"/>
        <v/>
      </c>
      <c r="CW71" s="125" t="str">
        <f t="shared" si="113"/>
        <v/>
      </c>
      <c r="CX71" s="125" t="str">
        <f t="shared" si="113"/>
        <v/>
      </c>
      <c r="CY71" s="125" t="str">
        <f t="shared" si="113"/>
        <v/>
      </c>
      <c r="CZ71" s="125" t="str">
        <f t="shared" si="113"/>
        <v/>
      </c>
      <c r="DA71" s="125" t="str">
        <f t="shared" si="113"/>
        <v/>
      </c>
      <c r="DB71" s="125" t="str">
        <f t="shared" si="113"/>
        <v/>
      </c>
      <c r="DC71" s="125" t="str">
        <f t="shared" si="113"/>
        <v/>
      </c>
      <c r="DD71" s="125" t="str">
        <f t="shared" si="113"/>
        <v/>
      </c>
      <c r="DE71" s="125" t="str">
        <f t="shared" si="113"/>
        <v/>
      </c>
      <c r="DF71" s="125" t="str">
        <f t="shared" si="113"/>
        <v/>
      </c>
      <c r="DG71" s="125" t="str">
        <f t="shared" si="113"/>
        <v/>
      </c>
      <c r="DH71" s="125" t="str">
        <f t="shared" si="113"/>
        <v/>
      </c>
      <c r="DI71" s="125" t="str">
        <f t="shared" si="113"/>
        <v/>
      </c>
    </row>
    <row r="72" spans="2:113" x14ac:dyDescent="0.25">
      <c r="BL72" s="125" t="str">
        <f t="shared" ref="BL72:DI72" si="114">IF(BL21="","",(IF($BA$15&lt;$BC$20,(IF(OR(BL21="TL",BL21="TR",BL21="BR",BL21="BL",BL21="E"),("F/B 40"),(IF(AND((OR(BL20="TL",BL20="TR",BL22="BL",BL22="BR",BM21="BR",BM21="TR",BK21="TL",BK21="BL")),(OR(BK20="",BK22="",BM20="",BM22=""))),"F/B 40",IF(OR(BL21="CL",BL21="RW"),"F 40",IF(BL21="S","F/B 80","NB")))))))))</f>
        <v/>
      </c>
      <c r="BM72" s="125" t="str">
        <f t="shared" si="114"/>
        <v/>
      </c>
      <c r="BN72" s="125" t="str">
        <f t="shared" si="114"/>
        <v/>
      </c>
      <c r="BO72" s="125" t="str">
        <f t="shared" si="114"/>
        <v/>
      </c>
      <c r="BP72" s="125" t="str">
        <f t="shared" si="114"/>
        <v/>
      </c>
      <c r="BQ72" s="125" t="str">
        <f t="shared" si="114"/>
        <v/>
      </c>
      <c r="BR72" s="125" t="str">
        <f t="shared" si="114"/>
        <v/>
      </c>
      <c r="BS72" s="125" t="str">
        <f t="shared" si="114"/>
        <v/>
      </c>
      <c r="BT72" s="125" t="str">
        <f t="shared" si="114"/>
        <v/>
      </c>
      <c r="BU72" s="125" t="str">
        <f t="shared" si="114"/>
        <v/>
      </c>
      <c r="BV72" s="125" t="str">
        <f t="shared" si="114"/>
        <v/>
      </c>
      <c r="BW72" s="125" t="str">
        <f t="shared" si="114"/>
        <v/>
      </c>
      <c r="BX72" s="125" t="str">
        <f t="shared" si="114"/>
        <v/>
      </c>
      <c r="BY72" s="125" t="str">
        <f t="shared" si="114"/>
        <v/>
      </c>
      <c r="BZ72" s="125" t="str">
        <f t="shared" si="114"/>
        <v/>
      </c>
      <c r="CA72" s="125" t="str">
        <f t="shared" si="114"/>
        <v/>
      </c>
      <c r="CB72" s="125" t="str">
        <f t="shared" si="114"/>
        <v/>
      </c>
      <c r="CC72" s="125" t="str">
        <f t="shared" si="114"/>
        <v/>
      </c>
      <c r="CD72" s="125" t="str">
        <f t="shared" si="114"/>
        <v/>
      </c>
      <c r="CE72" s="125" t="str">
        <f t="shared" si="114"/>
        <v/>
      </c>
      <c r="CF72" s="125" t="str">
        <f t="shared" si="114"/>
        <v/>
      </c>
      <c r="CG72" s="125" t="str">
        <f t="shared" si="114"/>
        <v/>
      </c>
      <c r="CH72" s="125" t="str">
        <f t="shared" si="114"/>
        <v/>
      </c>
      <c r="CI72" s="125" t="str">
        <f t="shared" si="114"/>
        <v/>
      </c>
      <c r="CJ72" s="125" t="str">
        <f t="shared" si="114"/>
        <v/>
      </c>
      <c r="CK72" s="125" t="str">
        <f t="shared" si="114"/>
        <v/>
      </c>
      <c r="CL72" s="125" t="str">
        <f t="shared" si="114"/>
        <v/>
      </c>
      <c r="CM72" s="125" t="str">
        <f t="shared" si="114"/>
        <v/>
      </c>
      <c r="CN72" s="125" t="str">
        <f t="shared" si="114"/>
        <v/>
      </c>
      <c r="CO72" s="125" t="str">
        <f t="shared" si="114"/>
        <v/>
      </c>
      <c r="CP72" s="125" t="str">
        <f t="shared" si="114"/>
        <v/>
      </c>
      <c r="CQ72" s="125" t="str">
        <f t="shared" si="114"/>
        <v/>
      </c>
      <c r="CR72" s="125" t="str">
        <f t="shared" si="114"/>
        <v/>
      </c>
      <c r="CS72" s="125" t="str">
        <f t="shared" si="114"/>
        <v/>
      </c>
      <c r="CT72" s="125" t="str">
        <f t="shared" si="114"/>
        <v/>
      </c>
      <c r="CU72" s="125" t="str">
        <f t="shared" si="114"/>
        <v/>
      </c>
      <c r="CV72" s="125" t="str">
        <f t="shared" si="114"/>
        <v/>
      </c>
      <c r="CW72" s="125" t="str">
        <f t="shared" si="114"/>
        <v/>
      </c>
      <c r="CX72" s="125" t="str">
        <f t="shared" si="114"/>
        <v/>
      </c>
      <c r="CY72" s="125" t="str">
        <f t="shared" si="114"/>
        <v/>
      </c>
      <c r="CZ72" s="125" t="str">
        <f t="shared" si="114"/>
        <v/>
      </c>
      <c r="DA72" s="125" t="str">
        <f t="shared" si="114"/>
        <v/>
      </c>
      <c r="DB72" s="125" t="str">
        <f t="shared" si="114"/>
        <v/>
      </c>
      <c r="DC72" s="125" t="str">
        <f t="shared" si="114"/>
        <v/>
      </c>
      <c r="DD72" s="125" t="str">
        <f t="shared" si="114"/>
        <v/>
      </c>
      <c r="DE72" s="125" t="str">
        <f t="shared" si="114"/>
        <v/>
      </c>
      <c r="DF72" s="125" t="str">
        <f t="shared" si="114"/>
        <v/>
      </c>
      <c r="DG72" s="125" t="str">
        <f t="shared" si="114"/>
        <v/>
      </c>
      <c r="DH72" s="125" t="str">
        <f t="shared" si="114"/>
        <v/>
      </c>
      <c r="DI72" s="125" t="str">
        <f t="shared" si="114"/>
        <v/>
      </c>
    </row>
    <row r="73" spans="2:113" x14ac:dyDescent="0.25">
      <c r="BL73" s="125" t="str">
        <f t="shared" ref="BL73:DI73" si="115">IF(BL22="","",(IF($BA$15&lt;$BC$20,(IF(OR(BL22="TL",BL22="TR",BL22="BR",BL22="BL",BL22="E"),("F/B 40"),(IF(AND((OR(BL21="TL",BL21="TR",BL23="BL",BL23="BR",BM22="BR",BM22="TR",BK22="TL",BK22="BL")),(OR(BK21="",BK23="",BM21="",BM23=""))),"F/B 40",IF(OR(BL22="CL",BL22="RW"),"F 40",IF(BL22="S","F/B 80","NB")))))))))</f>
        <v/>
      </c>
      <c r="BM73" s="125" t="str">
        <f t="shared" si="115"/>
        <v/>
      </c>
      <c r="BN73" s="125" t="str">
        <f t="shared" si="115"/>
        <v/>
      </c>
      <c r="BO73" s="125" t="str">
        <f t="shared" si="115"/>
        <v/>
      </c>
      <c r="BP73" s="125" t="str">
        <f t="shared" si="115"/>
        <v/>
      </c>
      <c r="BQ73" s="125" t="str">
        <f t="shared" si="115"/>
        <v/>
      </c>
      <c r="BR73" s="125" t="str">
        <f t="shared" si="115"/>
        <v/>
      </c>
      <c r="BS73" s="125" t="str">
        <f t="shared" si="115"/>
        <v/>
      </c>
      <c r="BT73" s="125" t="str">
        <f t="shared" si="115"/>
        <v/>
      </c>
      <c r="BU73" s="125" t="str">
        <f t="shared" si="115"/>
        <v/>
      </c>
      <c r="BV73" s="125" t="str">
        <f t="shared" si="115"/>
        <v/>
      </c>
      <c r="BW73" s="125" t="str">
        <f t="shared" si="115"/>
        <v/>
      </c>
      <c r="BX73" s="125" t="str">
        <f t="shared" si="115"/>
        <v/>
      </c>
      <c r="BY73" s="125" t="str">
        <f t="shared" si="115"/>
        <v/>
      </c>
      <c r="BZ73" s="125" t="str">
        <f t="shared" si="115"/>
        <v/>
      </c>
      <c r="CA73" s="125" t="str">
        <f t="shared" si="115"/>
        <v/>
      </c>
      <c r="CB73" s="125" t="str">
        <f t="shared" si="115"/>
        <v/>
      </c>
      <c r="CC73" s="125" t="str">
        <f t="shared" si="115"/>
        <v/>
      </c>
      <c r="CD73" s="125" t="str">
        <f t="shared" si="115"/>
        <v/>
      </c>
      <c r="CE73" s="125" t="str">
        <f t="shared" si="115"/>
        <v/>
      </c>
      <c r="CF73" s="125" t="str">
        <f t="shared" si="115"/>
        <v/>
      </c>
      <c r="CG73" s="125" t="str">
        <f t="shared" si="115"/>
        <v/>
      </c>
      <c r="CH73" s="125" t="str">
        <f t="shared" si="115"/>
        <v/>
      </c>
      <c r="CI73" s="125" t="str">
        <f t="shared" si="115"/>
        <v/>
      </c>
      <c r="CJ73" s="125" t="str">
        <f t="shared" si="115"/>
        <v/>
      </c>
      <c r="CK73" s="125" t="str">
        <f t="shared" si="115"/>
        <v/>
      </c>
      <c r="CL73" s="125" t="str">
        <f t="shared" si="115"/>
        <v/>
      </c>
      <c r="CM73" s="125" t="str">
        <f t="shared" si="115"/>
        <v/>
      </c>
      <c r="CN73" s="125" t="str">
        <f t="shared" si="115"/>
        <v/>
      </c>
      <c r="CO73" s="125" t="str">
        <f t="shared" si="115"/>
        <v/>
      </c>
      <c r="CP73" s="125" t="str">
        <f t="shared" si="115"/>
        <v/>
      </c>
      <c r="CQ73" s="125" t="str">
        <f t="shared" si="115"/>
        <v/>
      </c>
      <c r="CR73" s="125" t="str">
        <f t="shared" si="115"/>
        <v/>
      </c>
      <c r="CS73" s="125" t="str">
        <f t="shared" si="115"/>
        <v/>
      </c>
      <c r="CT73" s="125" t="str">
        <f t="shared" si="115"/>
        <v/>
      </c>
      <c r="CU73" s="125" t="str">
        <f t="shared" si="115"/>
        <v/>
      </c>
      <c r="CV73" s="125" t="str">
        <f t="shared" si="115"/>
        <v/>
      </c>
      <c r="CW73" s="125" t="str">
        <f t="shared" si="115"/>
        <v/>
      </c>
      <c r="CX73" s="125" t="str">
        <f t="shared" si="115"/>
        <v/>
      </c>
      <c r="CY73" s="125" t="str">
        <f t="shared" si="115"/>
        <v/>
      </c>
      <c r="CZ73" s="125" t="str">
        <f t="shared" si="115"/>
        <v/>
      </c>
      <c r="DA73" s="125" t="str">
        <f t="shared" si="115"/>
        <v/>
      </c>
      <c r="DB73" s="125" t="str">
        <f t="shared" si="115"/>
        <v/>
      </c>
      <c r="DC73" s="125" t="str">
        <f t="shared" si="115"/>
        <v/>
      </c>
      <c r="DD73" s="125" t="str">
        <f t="shared" si="115"/>
        <v/>
      </c>
      <c r="DE73" s="125" t="str">
        <f t="shared" si="115"/>
        <v/>
      </c>
      <c r="DF73" s="125" t="str">
        <f t="shared" si="115"/>
        <v/>
      </c>
      <c r="DG73" s="125" t="str">
        <f t="shared" si="115"/>
        <v/>
      </c>
      <c r="DH73" s="125" t="str">
        <f t="shared" si="115"/>
        <v/>
      </c>
      <c r="DI73" s="125" t="str">
        <f t="shared" si="115"/>
        <v/>
      </c>
    </row>
    <row r="74" spans="2:113" x14ac:dyDescent="0.25">
      <c r="BL74" s="125" t="str">
        <f t="shared" ref="BL74:DI74" si="116">IF(BL23="","",(IF($BA$15&lt;$BC$20,(IF(OR(BL23="TL",BL23="TR",BL23="BR",BL23="BL",BL23="E"),("F/B 40"),(IF(AND((OR(BL22="TL",BL22="TR",BL24="BL",BL24="BR",BM23="BR",BM23="TR",BK23="TL",BK23="BL")),(OR(BK22="",BK24="",BM22="",BM24=""))),"F/B 40",IF(OR(BL23="CL",BL23="RW"),"F 40",IF(BL23="S","F/B 80","NB")))))))))</f>
        <v/>
      </c>
      <c r="BM74" s="125" t="str">
        <f t="shared" si="116"/>
        <v/>
      </c>
      <c r="BN74" s="125" t="str">
        <f t="shared" si="116"/>
        <v/>
      </c>
      <c r="BO74" s="125" t="str">
        <f t="shared" si="116"/>
        <v/>
      </c>
      <c r="BP74" s="125" t="str">
        <f t="shared" si="116"/>
        <v/>
      </c>
      <c r="BQ74" s="125" t="str">
        <f t="shared" si="116"/>
        <v/>
      </c>
      <c r="BR74" s="125" t="str">
        <f t="shared" si="116"/>
        <v/>
      </c>
      <c r="BS74" s="125" t="str">
        <f t="shared" si="116"/>
        <v/>
      </c>
      <c r="BT74" s="125" t="str">
        <f t="shared" si="116"/>
        <v/>
      </c>
      <c r="BU74" s="125" t="str">
        <f t="shared" si="116"/>
        <v/>
      </c>
      <c r="BV74" s="125" t="str">
        <f t="shared" si="116"/>
        <v/>
      </c>
      <c r="BW74" s="125" t="str">
        <f t="shared" si="116"/>
        <v/>
      </c>
      <c r="BX74" s="125" t="str">
        <f t="shared" si="116"/>
        <v/>
      </c>
      <c r="BY74" s="125" t="str">
        <f t="shared" si="116"/>
        <v/>
      </c>
      <c r="BZ74" s="125" t="str">
        <f t="shared" si="116"/>
        <v/>
      </c>
      <c r="CA74" s="125" t="str">
        <f t="shared" si="116"/>
        <v/>
      </c>
      <c r="CB74" s="125" t="str">
        <f t="shared" si="116"/>
        <v/>
      </c>
      <c r="CC74" s="125" t="str">
        <f t="shared" si="116"/>
        <v/>
      </c>
      <c r="CD74" s="125" t="str">
        <f t="shared" si="116"/>
        <v/>
      </c>
      <c r="CE74" s="125" t="str">
        <f t="shared" si="116"/>
        <v/>
      </c>
      <c r="CF74" s="125" t="str">
        <f t="shared" si="116"/>
        <v/>
      </c>
      <c r="CG74" s="125" t="str">
        <f t="shared" si="116"/>
        <v/>
      </c>
      <c r="CH74" s="125" t="str">
        <f t="shared" si="116"/>
        <v/>
      </c>
      <c r="CI74" s="125" t="str">
        <f t="shared" si="116"/>
        <v/>
      </c>
      <c r="CJ74" s="125" t="str">
        <f t="shared" si="116"/>
        <v/>
      </c>
      <c r="CK74" s="125" t="str">
        <f t="shared" si="116"/>
        <v/>
      </c>
      <c r="CL74" s="125" t="str">
        <f t="shared" si="116"/>
        <v/>
      </c>
      <c r="CM74" s="125" t="str">
        <f t="shared" si="116"/>
        <v/>
      </c>
      <c r="CN74" s="125" t="str">
        <f t="shared" si="116"/>
        <v/>
      </c>
      <c r="CO74" s="125" t="str">
        <f t="shared" si="116"/>
        <v/>
      </c>
      <c r="CP74" s="125" t="str">
        <f t="shared" si="116"/>
        <v/>
      </c>
      <c r="CQ74" s="125" t="str">
        <f t="shared" si="116"/>
        <v/>
      </c>
      <c r="CR74" s="125" t="str">
        <f t="shared" si="116"/>
        <v/>
      </c>
      <c r="CS74" s="125" t="str">
        <f t="shared" si="116"/>
        <v/>
      </c>
      <c r="CT74" s="125" t="str">
        <f t="shared" si="116"/>
        <v/>
      </c>
      <c r="CU74" s="125" t="str">
        <f t="shared" si="116"/>
        <v/>
      </c>
      <c r="CV74" s="125" t="str">
        <f t="shared" si="116"/>
        <v/>
      </c>
      <c r="CW74" s="125" t="str">
        <f t="shared" si="116"/>
        <v/>
      </c>
      <c r="CX74" s="125" t="str">
        <f t="shared" si="116"/>
        <v/>
      </c>
      <c r="CY74" s="125" t="str">
        <f t="shared" si="116"/>
        <v/>
      </c>
      <c r="CZ74" s="125" t="str">
        <f t="shared" si="116"/>
        <v/>
      </c>
      <c r="DA74" s="125" t="str">
        <f t="shared" si="116"/>
        <v/>
      </c>
      <c r="DB74" s="125" t="str">
        <f t="shared" si="116"/>
        <v/>
      </c>
      <c r="DC74" s="125" t="str">
        <f t="shared" si="116"/>
        <v/>
      </c>
      <c r="DD74" s="125" t="str">
        <f t="shared" si="116"/>
        <v/>
      </c>
      <c r="DE74" s="125" t="str">
        <f t="shared" si="116"/>
        <v/>
      </c>
      <c r="DF74" s="125" t="str">
        <f t="shared" si="116"/>
        <v/>
      </c>
      <c r="DG74" s="125" t="str">
        <f t="shared" si="116"/>
        <v/>
      </c>
      <c r="DH74" s="125" t="str">
        <f t="shared" si="116"/>
        <v/>
      </c>
      <c r="DI74" s="125" t="str">
        <f t="shared" si="116"/>
        <v/>
      </c>
    </row>
    <row r="75" spans="2:113" x14ac:dyDescent="0.25">
      <c r="BL75" s="125" t="str">
        <f t="shared" ref="BL75:DI75" si="117">IF(BL24="","",(IF($BA$15&lt;$BC$20,(IF(OR(BL24="TL",BL24="TR",BL24="BR",BL24="BL",BL24="E"),("F/B 40"),(IF(AND((OR(BL23="TL",BL23="TR",BL25="BL",BL25="BR",BM24="BR",BM24="TR",BK24="TL",BK24="BL")),(OR(BK23="",BK25="",BM23="",BM25=""))),"F/B 40",IF(OR(BL24="CL",BL24="RW"),"F 40",IF(BL24="S","F/B 80","NB")))))))))</f>
        <v/>
      </c>
      <c r="BM75" s="125" t="str">
        <f t="shared" si="117"/>
        <v/>
      </c>
      <c r="BN75" s="125" t="str">
        <f t="shared" si="117"/>
        <v/>
      </c>
      <c r="BO75" s="125" t="str">
        <f t="shared" si="117"/>
        <v/>
      </c>
      <c r="BP75" s="125" t="str">
        <f t="shared" si="117"/>
        <v/>
      </c>
      <c r="BQ75" s="125" t="str">
        <f t="shared" si="117"/>
        <v/>
      </c>
      <c r="BR75" s="125" t="str">
        <f t="shared" si="117"/>
        <v/>
      </c>
      <c r="BS75" s="125" t="str">
        <f t="shared" si="117"/>
        <v/>
      </c>
      <c r="BT75" s="125" t="str">
        <f t="shared" si="117"/>
        <v/>
      </c>
      <c r="BU75" s="125" t="str">
        <f t="shared" si="117"/>
        <v/>
      </c>
      <c r="BV75" s="125" t="str">
        <f t="shared" si="117"/>
        <v/>
      </c>
      <c r="BW75" s="125" t="str">
        <f t="shared" si="117"/>
        <v/>
      </c>
      <c r="BX75" s="125" t="str">
        <f t="shared" si="117"/>
        <v/>
      </c>
      <c r="BY75" s="125" t="str">
        <f t="shared" si="117"/>
        <v/>
      </c>
      <c r="BZ75" s="125" t="str">
        <f t="shared" si="117"/>
        <v/>
      </c>
      <c r="CA75" s="125" t="str">
        <f t="shared" si="117"/>
        <v/>
      </c>
      <c r="CB75" s="125" t="str">
        <f t="shared" si="117"/>
        <v/>
      </c>
      <c r="CC75" s="125" t="str">
        <f t="shared" si="117"/>
        <v/>
      </c>
      <c r="CD75" s="125" t="str">
        <f t="shared" si="117"/>
        <v/>
      </c>
      <c r="CE75" s="125" t="str">
        <f t="shared" si="117"/>
        <v/>
      </c>
      <c r="CF75" s="125" t="str">
        <f t="shared" si="117"/>
        <v/>
      </c>
      <c r="CG75" s="125" t="str">
        <f t="shared" si="117"/>
        <v/>
      </c>
      <c r="CH75" s="125" t="str">
        <f t="shared" si="117"/>
        <v/>
      </c>
      <c r="CI75" s="125" t="str">
        <f t="shared" si="117"/>
        <v/>
      </c>
      <c r="CJ75" s="125" t="str">
        <f t="shared" si="117"/>
        <v/>
      </c>
      <c r="CK75" s="125" t="str">
        <f t="shared" si="117"/>
        <v/>
      </c>
      <c r="CL75" s="125" t="str">
        <f t="shared" si="117"/>
        <v/>
      </c>
      <c r="CM75" s="125" t="str">
        <f t="shared" si="117"/>
        <v/>
      </c>
      <c r="CN75" s="125" t="str">
        <f t="shared" si="117"/>
        <v/>
      </c>
      <c r="CO75" s="125" t="str">
        <f t="shared" si="117"/>
        <v/>
      </c>
      <c r="CP75" s="125" t="str">
        <f t="shared" si="117"/>
        <v/>
      </c>
      <c r="CQ75" s="125" t="str">
        <f t="shared" si="117"/>
        <v/>
      </c>
      <c r="CR75" s="125" t="str">
        <f t="shared" si="117"/>
        <v/>
      </c>
      <c r="CS75" s="125" t="str">
        <f t="shared" si="117"/>
        <v/>
      </c>
      <c r="CT75" s="125" t="str">
        <f t="shared" si="117"/>
        <v/>
      </c>
      <c r="CU75" s="125" t="str">
        <f t="shared" si="117"/>
        <v/>
      </c>
      <c r="CV75" s="125" t="str">
        <f t="shared" si="117"/>
        <v/>
      </c>
      <c r="CW75" s="125" t="str">
        <f t="shared" si="117"/>
        <v/>
      </c>
      <c r="CX75" s="125" t="str">
        <f t="shared" si="117"/>
        <v/>
      </c>
      <c r="CY75" s="125" t="str">
        <f t="shared" si="117"/>
        <v/>
      </c>
      <c r="CZ75" s="125" t="str">
        <f t="shared" si="117"/>
        <v/>
      </c>
      <c r="DA75" s="125" t="str">
        <f t="shared" si="117"/>
        <v/>
      </c>
      <c r="DB75" s="125" t="str">
        <f t="shared" si="117"/>
        <v/>
      </c>
      <c r="DC75" s="125" t="str">
        <f t="shared" si="117"/>
        <v/>
      </c>
      <c r="DD75" s="125" t="str">
        <f t="shared" si="117"/>
        <v/>
      </c>
      <c r="DE75" s="125" t="str">
        <f t="shared" si="117"/>
        <v/>
      </c>
      <c r="DF75" s="125" t="str">
        <f t="shared" si="117"/>
        <v/>
      </c>
      <c r="DG75" s="125" t="str">
        <f t="shared" si="117"/>
        <v/>
      </c>
      <c r="DH75" s="125" t="str">
        <f t="shared" si="117"/>
        <v/>
      </c>
      <c r="DI75" s="125" t="str">
        <f t="shared" si="117"/>
        <v/>
      </c>
    </row>
    <row r="76" spans="2:113" x14ac:dyDescent="0.25">
      <c r="BL76" s="125" t="str">
        <f t="shared" ref="BL76:DI76" si="118">IF(BL25="","",(IF($BA$15&lt;$BC$20,(IF(OR(BL25="TL",BL25="TR",BL25="BR",BL25="BL",BL25="E"),("F/B 40"),(IF(AND((OR(BL24="TL",BL24="TR",BL26="BL",BL26="BR",BM25="BR",BM25="TR",BK25="TL",BK25="BL")),(OR(BK24="",BK26="",BM24="",BM26=""))),"F/B 40",IF(OR(BL25="CL",BL25="RW"),"F 40",IF(BL25="S","F/B 80","NB")))))))))</f>
        <v/>
      </c>
      <c r="BM76" s="125" t="str">
        <f t="shared" si="118"/>
        <v/>
      </c>
      <c r="BN76" s="125" t="str">
        <f t="shared" si="118"/>
        <v/>
      </c>
      <c r="BO76" s="125" t="str">
        <f t="shared" si="118"/>
        <v/>
      </c>
      <c r="BP76" s="125" t="str">
        <f t="shared" si="118"/>
        <v/>
      </c>
      <c r="BQ76" s="125" t="str">
        <f t="shared" si="118"/>
        <v/>
      </c>
      <c r="BR76" s="125" t="str">
        <f t="shared" si="118"/>
        <v/>
      </c>
      <c r="BS76" s="125" t="str">
        <f t="shared" si="118"/>
        <v/>
      </c>
      <c r="BT76" s="125" t="str">
        <f t="shared" si="118"/>
        <v/>
      </c>
      <c r="BU76" s="125" t="str">
        <f t="shared" si="118"/>
        <v/>
      </c>
      <c r="BV76" s="125" t="str">
        <f t="shared" si="118"/>
        <v/>
      </c>
      <c r="BW76" s="125" t="str">
        <f t="shared" si="118"/>
        <v/>
      </c>
      <c r="BX76" s="125" t="str">
        <f t="shared" si="118"/>
        <v/>
      </c>
      <c r="BY76" s="125" t="str">
        <f t="shared" si="118"/>
        <v/>
      </c>
      <c r="BZ76" s="125" t="str">
        <f t="shared" si="118"/>
        <v/>
      </c>
      <c r="CA76" s="125" t="str">
        <f t="shared" si="118"/>
        <v/>
      </c>
      <c r="CB76" s="125" t="str">
        <f t="shared" si="118"/>
        <v/>
      </c>
      <c r="CC76" s="125" t="str">
        <f t="shared" si="118"/>
        <v/>
      </c>
      <c r="CD76" s="125" t="str">
        <f t="shared" si="118"/>
        <v/>
      </c>
      <c r="CE76" s="125" t="str">
        <f t="shared" si="118"/>
        <v/>
      </c>
      <c r="CF76" s="125" t="str">
        <f t="shared" si="118"/>
        <v/>
      </c>
      <c r="CG76" s="125" t="str">
        <f t="shared" si="118"/>
        <v/>
      </c>
      <c r="CH76" s="125" t="str">
        <f t="shared" si="118"/>
        <v/>
      </c>
      <c r="CI76" s="125" t="str">
        <f t="shared" si="118"/>
        <v/>
      </c>
      <c r="CJ76" s="125" t="str">
        <f t="shared" si="118"/>
        <v/>
      </c>
      <c r="CK76" s="125" t="str">
        <f t="shared" si="118"/>
        <v/>
      </c>
      <c r="CL76" s="125" t="str">
        <f t="shared" si="118"/>
        <v/>
      </c>
      <c r="CM76" s="125" t="str">
        <f t="shared" si="118"/>
        <v/>
      </c>
      <c r="CN76" s="125" t="str">
        <f t="shared" si="118"/>
        <v/>
      </c>
      <c r="CO76" s="125" t="str">
        <f t="shared" si="118"/>
        <v/>
      </c>
      <c r="CP76" s="125" t="str">
        <f t="shared" si="118"/>
        <v/>
      </c>
      <c r="CQ76" s="125" t="str">
        <f t="shared" si="118"/>
        <v/>
      </c>
      <c r="CR76" s="125" t="str">
        <f t="shared" si="118"/>
        <v/>
      </c>
      <c r="CS76" s="125" t="str">
        <f t="shared" si="118"/>
        <v/>
      </c>
      <c r="CT76" s="125" t="str">
        <f t="shared" si="118"/>
        <v/>
      </c>
      <c r="CU76" s="125" t="str">
        <f t="shared" si="118"/>
        <v/>
      </c>
      <c r="CV76" s="125" t="str">
        <f t="shared" si="118"/>
        <v/>
      </c>
      <c r="CW76" s="125" t="str">
        <f t="shared" si="118"/>
        <v/>
      </c>
      <c r="CX76" s="125" t="str">
        <f t="shared" si="118"/>
        <v/>
      </c>
      <c r="CY76" s="125" t="str">
        <f t="shared" si="118"/>
        <v/>
      </c>
      <c r="CZ76" s="125" t="str">
        <f t="shared" si="118"/>
        <v/>
      </c>
      <c r="DA76" s="125" t="str">
        <f t="shared" si="118"/>
        <v/>
      </c>
      <c r="DB76" s="125" t="str">
        <f t="shared" si="118"/>
        <v/>
      </c>
      <c r="DC76" s="125" t="str">
        <f t="shared" si="118"/>
        <v/>
      </c>
      <c r="DD76" s="125" t="str">
        <f t="shared" si="118"/>
        <v/>
      </c>
      <c r="DE76" s="125" t="str">
        <f t="shared" si="118"/>
        <v/>
      </c>
      <c r="DF76" s="125" t="str">
        <f t="shared" si="118"/>
        <v/>
      </c>
      <c r="DG76" s="125" t="str">
        <f t="shared" si="118"/>
        <v/>
      </c>
      <c r="DH76" s="125" t="str">
        <f t="shared" si="118"/>
        <v/>
      </c>
      <c r="DI76" s="125" t="str">
        <f t="shared" si="118"/>
        <v/>
      </c>
    </row>
    <row r="77" spans="2:113" x14ac:dyDescent="0.25">
      <c r="BL77" s="125" t="str">
        <f t="shared" ref="BL77:DI77" si="119">IF(BL26="","",(IF($BA$15&lt;$BC$20,(IF(OR(BL26="TL",BL26="TR",BL26="BR",BL26="BL",BL26="E"),("F/B 40"),(IF(AND((OR(BL25="TL",BL25="TR",BL27="BL",BL27="BR",BM26="BR",BM26="TR",BK26="TL",BK26="BL")),(OR(BK25="",BK27="",BM25="",BM27=""))),"F/B 40",IF(OR(BL26="CL",BL26="RW"),"F 40",IF(BL26="S","F/B 80","NB")))))))))</f>
        <v/>
      </c>
      <c r="BM77" s="125" t="str">
        <f t="shared" si="119"/>
        <v/>
      </c>
      <c r="BN77" s="125" t="str">
        <f t="shared" si="119"/>
        <v/>
      </c>
      <c r="BO77" s="125" t="str">
        <f t="shared" si="119"/>
        <v/>
      </c>
      <c r="BP77" s="125" t="str">
        <f t="shared" si="119"/>
        <v/>
      </c>
      <c r="BQ77" s="125" t="str">
        <f t="shared" si="119"/>
        <v/>
      </c>
      <c r="BR77" s="125" t="str">
        <f t="shared" si="119"/>
        <v/>
      </c>
      <c r="BS77" s="125" t="str">
        <f t="shared" si="119"/>
        <v/>
      </c>
      <c r="BT77" s="125" t="str">
        <f t="shared" si="119"/>
        <v/>
      </c>
      <c r="BU77" s="125" t="str">
        <f t="shared" si="119"/>
        <v/>
      </c>
      <c r="BV77" s="125" t="str">
        <f t="shared" si="119"/>
        <v/>
      </c>
      <c r="BW77" s="125" t="str">
        <f t="shared" si="119"/>
        <v/>
      </c>
      <c r="BX77" s="125" t="str">
        <f t="shared" si="119"/>
        <v/>
      </c>
      <c r="BY77" s="125" t="str">
        <f t="shared" si="119"/>
        <v/>
      </c>
      <c r="BZ77" s="125" t="str">
        <f t="shared" si="119"/>
        <v/>
      </c>
      <c r="CA77" s="125" t="str">
        <f t="shared" si="119"/>
        <v/>
      </c>
      <c r="CB77" s="125" t="str">
        <f t="shared" si="119"/>
        <v/>
      </c>
      <c r="CC77" s="125" t="str">
        <f t="shared" si="119"/>
        <v/>
      </c>
      <c r="CD77" s="125" t="str">
        <f t="shared" si="119"/>
        <v/>
      </c>
      <c r="CE77" s="125" t="str">
        <f t="shared" si="119"/>
        <v/>
      </c>
      <c r="CF77" s="125" t="str">
        <f t="shared" si="119"/>
        <v/>
      </c>
      <c r="CG77" s="125" t="str">
        <f t="shared" si="119"/>
        <v/>
      </c>
      <c r="CH77" s="125" t="str">
        <f t="shared" si="119"/>
        <v/>
      </c>
      <c r="CI77" s="125" t="str">
        <f t="shared" si="119"/>
        <v/>
      </c>
      <c r="CJ77" s="125" t="str">
        <f t="shared" si="119"/>
        <v/>
      </c>
      <c r="CK77" s="125" t="str">
        <f t="shared" si="119"/>
        <v/>
      </c>
      <c r="CL77" s="125" t="str">
        <f t="shared" si="119"/>
        <v/>
      </c>
      <c r="CM77" s="125" t="str">
        <f t="shared" si="119"/>
        <v/>
      </c>
      <c r="CN77" s="125" t="str">
        <f t="shared" si="119"/>
        <v/>
      </c>
      <c r="CO77" s="125" t="str">
        <f t="shared" si="119"/>
        <v/>
      </c>
      <c r="CP77" s="125" t="str">
        <f t="shared" si="119"/>
        <v/>
      </c>
      <c r="CQ77" s="125" t="str">
        <f t="shared" si="119"/>
        <v/>
      </c>
      <c r="CR77" s="125" t="str">
        <f t="shared" si="119"/>
        <v/>
      </c>
      <c r="CS77" s="125" t="str">
        <f t="shared" si="119"/>
        <v/>
      </c>
      <c r="CT77" s="125" t="str">
        <f t="shared" si="119"/>
        <v/>
      </c>
      <c r="CU77" s="125" t="str">
        <f t="shared" si="119"/>
        <v/>
      </c>
      <c r="CV77" s="125" t="str">
        <f t="shared" si="119"/>
        <v/>
      </c>
      <c r="CW77" s="125" t="str">
        <f t="shared" si="119"/>
        <v/>
      </c>
      <c r="CX77" s="125" t="str">
        <f t="shared" si="119"/>
        <v/>
      </c>
      <c r="CY77" s="125" t="str">
        <f t="shared" si="119"/>
        <v/>
      </c>
      <c r="CZ77" s="125" t="str">
        <f t="shared" si="119"/>
        <v/>
      </c>
      <c r="DA77" s="125" t="str">
        <f t="shared" si="119"/>
        <v/>
      </c>
      <c r="DB77" s="125" t="str">
        <f t="shared" si="119"/>
        <v/>
      </c>
      <c r="DC77" s="125" t="str">
        <f t="shared" si="119"/>
        <v/>
      </c>
      <c r="DD77" s="125" t="str">
        <f t="shared" si="119"/>
        <v/>
      </c>
      <c r="DE77" s="125" t="str">
        <f t="shared" si="119"/>
        <v/>
      </c>
      <c r="DF77" s="125" t="str">
        <f t="shared" si="119"/>
        <v/>
      </c>
      <c r="DG77" s="125" t="str">
        <f t="shared" si="119"/>
        <v/>
      </c>
      <c r="DH77" s="125" t="str">
        <f t="shared" si="119"/>
        <v/>
      </c>
      <c r="DI77" s="125" t="str">
        <f t="shared" si="119"/>
        <v/>
      </c>
    </row>
    <row r="78" spans="2:113" x14ac:dyDescent="0.25">
      <c r="BL78" s="125" t="str">
        <f t="shared" ref="BL78:DI78" si="120">IF(BL27="","",(IF($BA$15&lt;$BC$20,(IF(OR(BL27="TL",BL27="TR",BL27="BR",BL27="BL",BL27="E"),("F/B 40"),(IF(AND((OR(BL26="TL",BL26="TR",BL28="BL",BL28="BR",BM27="BR",BM27="TR",BK27="TL",BK27="BL")),(OR(BK26="",BK28="",BM26="",BM28=""))),"F/B 40",IF(OR(BL27="CL",BL27="RW"),"F 40",IF(BL27="S","F/B 80","NB")))))))))</f>
        <v/>
      </c>
      <c r="BM78" s="125" t="str">
        <f t="shared" si="120"/>
        <v/>
      </c>
      <c r="BN78" s="125" t="str">
        <f t="shared" si="120"/>
        <v/>
      </c>
      <c r="BO78" s="125" t="str">
        <f t="shared" si="120"/>
        <v/>
      </c>
      <c r="BP78" s="125" t="str">
        <f t="shared" si="120"/>
        <v/>
      </c>
      <c r="BQ78" s="125" t="str">
        <f t="shared" si="120"/>
        <v/>
      </c>
      <c r="BR78" s="125" t="str">
        <f t="shared" si="120"/>
        <v/>
      </c>
      <c r="BS78" s="125" t="str">
        <f t="shared" si="120"/>
        <v/>
      </c>
      <c r="BT78" s="125" t="str">
        <f t="shared" si="120"/>
        <v/>
      </c>
      <c r="BU78" s="125" t="str">
        <f t="shared" si="120"/>
        <v/>
      </c>
      <c r="BV78" s="125" t="str">
        <f t="shared" si="120"/>
        <v/>
      </c>
      <c r="BW78" s="125" t="str">
        <f t="shared" si="120"/>
        <v/>
      </c>
      <c r="BX78" s="125" t="str">
        <f t="shared" si="120"/>
        <v/>
      </c>
      <c r="BY78" s="125" t="str">
        <f t="shared" si="120"/>
        <v/>
      </c>
      <c r="BZ78" s="125" t="str">
        <f t="shared" si="120"/>
        <v/>
      </c>
      <c r="CA78" s="125" t="str">
        <f t="shared" si="120"/>
        <v/>
      </c>
      <c r="CB78" s="125" t="str">
        <f t="shared" si="120"/>
        <v/>
      </c>
      <c r="CC78" s="125" t="str">
        <f t="shared" si="120"/>
        <v/>
      </c>
      <c r="CD78" s="125" t="str">
        <f t="shared" si="120"/>
        <v/>
      </c>
      <c r="CE78" s="125" t="str">
        <f t="shared" si="120"/>
        <v/>
      </c>
      <c r="CF78" s="125" t="str">
        <f t="shared" si="120"/>
        <v/>
      </c>
      <c r="CG78" s="125" t="str">
        <f t="shared" si="120"/>
        <v/>
      </c>
      <c r="CH78" s="125" t="str">
        <f t="shared" si="120"/>
        <v/>
      </c>
      <c r="CI78" s="125" t="str">
        <f t="shared" si="120"/>
        <v/>
      </c>
      <c r="CJ78" s="125" t="str">
        <f t="shared" si="120"/>
        <v/>
      </c>
      <c r="CK78" s="125" t="str">
        <f t="shared" si="120"/>
        <v/>
      </c>
      <c r="CL78" s="125" t="str">
        <f t="shared" si="120"/>
        <v/>
      </c>
      <c r="CM78" s="125" t="str">
        <f t="shared" si="120"/>
        <v/>
      </c>
      <c r="CN78" s="125" t="str">
        <f t="shared" si="120"/>
        <v/>
      </c>
      <c r="CO78" s="125" t="str">
        <f t="shared" si="120"/>
        <v/>
      </c>
      <c r="CP78" s="125" t="str">
        <f t="shared" si="120"/>
        <v/>
      </c>
      <c r="CQ78" s="125" t="str">
        <f t="shared" si="120"/>
        <v/>
      </c>
      <c r="CR78" s="125" t="str">
        <f t="shared" si="120"/>
        <v/>
      </c>
      <c r="CS78" s="125" t="str">
        <f t="shared" si="120"/>
        <v/>
      </c>
      <c r="CT78" s="125" t="str">
        <f t="shared" si="120"/>
        <v/>
      </c>
      <c r="CU78" s="125" t="str">
        <f t="shared" si="120"/>
        <v/>
      </c>
      <c r="CV78" s="125" t="str">
        <f t="shared" si="120"/>
        <v/>
      </c>
      <c r="CW78" s="125" t="str">
        <f t="shared" si="120"/>
        <v/>
      </c>
      <c r="CX78" s="125" t="str">
        <f t="shared" si="120"/>
        <v/>
      </c>
      <c r="CY78" s="125" t="str">
        <f t="shared" si="120"/>
        <v/>
      </c>
      <c r="CZ78" s="125" t="str">
        <f t="shared" si="120"/>
        <v/>
      </c>
      <c r="DA78" s="125" t="str">
        <f t="shared" si="120"/>
        <v/>
      </c>
      <c r="DB78" s="125" t="str">
        <f t="shared" si="120"/>
        <v/>
      </c>
      <c r="DC78" s="125" t="str">
        <f t="shared" si="120"/>
        <v/>
      </c>
      <c r="DD78" s="125" t="str">
        <f t="shared" si="120"/>
        <v/>
      </c>
      <c r="DE78" s="125" t="str">
        <f t="shared" si="120"/>
        <v/>
      </c>
      <c r="DF78" s="125" t="str">
        <f t="shared" si="120"/>
        <v/>
      </c>
      <c r="DG78" s="125" t="str">
        <f t="shared" si="120"/>
        <v/>
      </c>
      <c r="DH78" s="125" t="str">
        <f t="shared" si="120"/>
        <v/>
      </c>
      <c r="DI78" s="125" t="str">
        <f t="shared" si="120"/>
        <v/>
      </c>
    </row>
    <row r="79" spans="2:113" x14ac:dyDescent="0.25">
      <c r="BL79" s="125" t="str">
        <f t="shared" ref="BL79:DI84" si="121">IF(BL28="","",(IF($BA$15&lt;$BC$20,(IF(OR(BL28="TL",BL28="TR",BL28="BR",BL28="BL",BL28="E"),("F/B 40"),(IF(AND((OR(BL27="TL",BL27="TR",BL29="BL",BL29="BR",BM28="BR",BM28="TR",BK28="TL",BK28="BL")),(OR(BK27="",BK29="",BM27="",BM29=""))),"F/B 40",IF(OR(BL28="CL",BL28="RW"),"F 40",IF(BL28="S","F/B 80","NB")))))))))</f>
        <v/>
      </c>
      <c r="BM79" s="125" t="str">
        <f t="shared" si="121"/>
        <v/>
      </c>
      <c r="BN79" s="125" t="str">
        <f t="shared" si="121"/>
        <v/>
      </c>
      <c r="BO79" s="125" t="str">
        <f t="shared" si="121"/>
        <v/>
      </c>
      <c r="BP79" s="125" t="str">
        <f t="shared" si="121"/>
        <v/>
      </c>
      <c r="BQ79" s="125" t="str">
        <f t="shared" si="121"/>
        <v/>
      </c>
      <c r="BR79" s="125" t="str">
        <f t="shared" si="121"/>
        <v/>
      </c>
      <c r="BS79" s="125" t="str">
        <f t="shared" si="121"/>
        <v/>
      </c>
      <c r="BT79" s="125" t="str">
        <f t="shared" si="121"/>
        <v/>
      </c>
      <c r="BU79" s="125" t="str">
        <f t="shared" si="121"/>
        <v/>
      </c>
      <c r="BV79" s="125" t="str">
        <f t="shared" si="121"/>
        <v/>
      </c>
      <c r="BW79" s="125" t="str">
        <f t="shared" si="121"/>
        <v/>
      </c>
      <c r="BX79" s="125" t="str">
        <f t="shared" si="121"/>
        <v/>
      </c>
      <c r="BY79" s="125" t="str">
        <f t="shared" si="121"/>
        <v/>
      </c>
      <c r="BZ79" s="125" t="str">
        <f t="shared" si="121"/>
        <v/>
      </c>
      <c r="CA79" s="125" t="str">
        <f t="shared" si="121"/>
        <v/>
      </c>
      <c r="CB79" s="125" t="str">
        <f t="shared" si="121"/>
        <v/>
      </c>
      <c r="CC79" s="125" t="str">
        <f t="shared" si="121"/>
        <v/>
      </c>
      <c r="CD79" s="125" t="str">
        <f t="shared" si="121"/>
        <v/>
      </c>
      <c r="CE79" s="125" t="str">
        <f t="shared" si="121"/>
        <v/>
      </c>
      <c r="CF79" s="125" t="str">
        <f t="shared" si="121"/>
        <v/>
      </c>
      <c r="CG79" s="125" t="str">
        <f t="shared" si="121"/>
        <v/>
      </c>
      <c r="CH79" s="125" t="str">
        <f t="shared" si="121"/>
        <v/>
      </c>
      <c r="CI79" s="125" t="str">
        <f t="shared" si="121"/>
        <v/>
      </c>
      <c r="CJ79" s="125" t="str">
        <f t="shared" si="121"/>
        <v/>
      </c>
      <c r="CK79" s="125" t="str">
        <f t="shared" si="121"/>
        <v/>
      </c>
      <c r="CL79" s="125" t="str">
        <f t="shared" si="121"/>
        <v/>
      </c>
      <c r="CM79" s="125" t="str">
        <f t="shared" si="121"/>
        <v/>
      </c>
      <c r="CN79" s="125" t="str">
        <f t="shared" si="121"/>
        <v/>
      </c>
      <c r="CO79" s="125" t="str">
        <f t="shared" si="121"/>
        <v/>
      </c>
      <c r="CP79" s="125" t="str">
        <f t="shared" si="121"/>
        <v/>
      </c>
      <c r="CQ79" s="125" t="str">
        <f t="shared" si="121"/>
        <v/>
      </c>
      <c r="CR79" s="125" t="str">
        <f t="shared" si="121"/>
        <v/>
      </c>
      <c r="CS79" s="125" t="str">
        <f t="shared" si="121"/>
        <v/>
      </c>
      <c r="CT79" s="125" t="str">
        <f t="shared" si="121"/>
        <v/>
      </c>
      <c r="CU79" s="125" t="str">
        <f t="shared" si="121"/>
        <v/>
      </c>
      <c r="CV79" s="125" t="str">
        <f t="shared" si="121"/>
        <v/>
      </c>
      <c r="CW79" s="125" t="str">
        <f t="shared" si="121"/>
        <v/>
      </c>
      <c r="CX79" s="125" t="str">
        <f t="shared" si="121"/>
        <v/>
      </c>
      <c r="CY79" s="125" t="str">
        <f t="shared" si="121"/>
        <v/>
      </c>
      <c r="CZ79" s="125" t="str">
        <f t="shared" si="121"/>
        <v/>
      </c>
      <c r="DA79" s="125" t="str">
        <f t="shared" si="121"/>
        <v/>
      </c>
      <c r="DB79" s="125" t="str">
        <f t="shared" si="121"/>
        <v/>
      </c>
      <c r="DC79" s="125" t="str">
        <f t="shared" si="121"/>
        <v/>
      </c>
      <c r="DD79" s="125" t="str">
        <f t="shared" si="121"/>
        <v/>
      </c>
      <c r="DE79" s="125" t="str">
        <f t="shared" si="121"/>
        <v/>
      </c>
      <c r="DF79" s="125" t="str">
        <f t="shared" si="121"/>
        <v/>
      </c>
      <c r="DG79" s="125" t="str">
        <f t="shared" si="121"/>
        <v/>
      </c>
      <c r="DH79" s="125" t="str">
        <f t="shared" si="121"/>
        <v/>
      </c>
      <c r="DI79" s="125" t="str">
        <f t="shared" si="121"/>
        <v/>
      </c>
    </row>
    <row r="80" spans="2:113" x14ac:dyDescent="0.25">
      <c r="B80" s="150"/>
      <c r="C80" s="147" t="s">
        <v>151</v>
      </c>
      <c r="D80" s="152"/>
      <c r="E80" s="147"/>
      <c r="F80" s="147"/>
      <c r="G80" s="147"/>
      <c r="H80" s="147"/>
      <c r="I80" s="147"/>
      <c r="BL80" s="125" t="str">
        <f t="shared" si="121"/>
        <v/>
      </c>
      <c r="BM80" s="125" t="str">
        <f t="shared" si="121"/>
        <v/>
      </c>
      <c r="BN80" s="125" t="str">
        <f t="shared" si="121"/>
        <v/>
      </c>
      <c r="BO80" s="125" t="str">
        <f t="shared" si="121"/>
        <v/>
      </c>
      <c r="BP80" s="125" t="str">
        <f t="shared" si="121"/>
        <v/>
      </c>
      <c r="BQ80" s="125" t="str">
        <f t="shared" si="121"/>
        <v/>
      </c>
      <c r="BR80" s="125" t="str">
        <f t="shared" si="121"/>
        <v/>
      </c>
      <c r="BS80" s="125" t="str">
        <f t="shared" si="121"/>
        <v/>
      </c>
      <c r="BT80" s="125" t="str">
        <f t="shared" si="121"/>
        <v/>
      </c>
      <c r="BU80" s="125" t="str">
        <f t="shared" si="121"/>
        <v/>
      </c>
      <c r="BV80" s="125" t="str">
        <f t="shared" si="121"/>
        <v/>
      </c>
      <c r="BW80" s="125" t="str">
        <f t="shared" si="121"/>
        <v/>
      </c>
      <c r="BX80" s="125" t="str">
        <f t="shared" si="121"/>
        <v/>
      </c>
      <c r="BY80" s="125" t="str">
        <f t="shared" si="121"/>
        <v/>
      </c>
      <c r="BZ80" s="125" t="str">
        <f t="shared" si="121"/>
        <v/>
      </c>
      <c r="CA80" s="125" t="str">
        <f t="shared" si="121"/>
        <v/>
      </c>
      <c r="CB80" s="125" t="str">
        <f t="shared" si="121"/>
        <v/>
      </c>
      <c r="CC80" s="125" t="str">
        <f t="shared" si="121"/>
        <v/>
      </c>
      <c r="CD80" s="125" t="str">
        <f t="shared" si="121"/>
        <v/>
      </c>
      <c r="CE80" s="125" t="str">
        <f t="shared" si="121"/>
        <v/>
      </c>
      <c r="CF80" s="125" t="str">
        <f t="shared" si="121"/>
        <v/>
      </c>
      <c r="CG80" s="125" t="str">
        <f t="shared" si="121"/>
        <v/>
      </c>
      <c r="CH80" s="125" t="str">
        <f t="shared" si="121"/>
        <v/>
      </c>
      <c r="CI80" s="125" t="str">
        <f t="shared" si="121"/>
        <v/>
      </c>
      <c r="CJ80" s="125" t="str">
        <f t="shared" si="121"/>
        <v/>
      </c>
      <c r="CK80" s="125" t="str">
        <f t="shared" si="121"/>
        <v/>
      </c>
      <c r="CL80" s="125" t="str">
        <f t="shared" si="121"/>
        <v/>
      </c>
      <c r="CM80" s="125" t="str">
        <f t="shared" si="121"/>
        <v/>
      </c>
      <c r="CN80" s="125" t="str">
        <f t="shared" si="121"/>
        <v/>
      </c>
      <c r="CO80" s="125" t="str">
        <f t="shared" si="121"/>
        <v/>
      </c>
      <c r="CP80" s="125" t="str">
        <f t="shared" si="121"/>
        <v/>
      </c>
      <c r="CQ80" s="125" t="str">
        <f t="shared" si="121"/>
        <v/>
      </c>
      <c r="CR80" s="125" t="str">
        <f t="shared" si="121"/>
        <v/>
      </c>
      <c r="CS80" s="125" t="str">
        <f t="shared" si="121"/>
        <v/>
      </c>
      <c r="CT80" s="125" t="str">
        <f t="shared" si="121"/>
        <v/>
      </c>
      <c r="CU80" s="125" t="str">
        <f t="shared" si="121"/>
        <v/>
      </c>
      <c r="CV80" s="125" t="str">
        <f t="shared" si="121"/>
        <v/>
      </c>
      <c r="CW80" s="125" t="str">
        <f t="shared" si="121"/>
        <v/>
      </c>
      <c r="CX80" s="125" t="str">
        <f t="shared" si="121"/>
        <v/>
      </c>
      <c r="CY80" s="125" t="str">
        <f t="shared" si="121"/>
        <v/>
      </c>
      <c r="CZ80" s="125" t="str">
        <f t="shared" si="121"/>
        <v/>
      </c>
      <c r="DA80" s="125" t="str">
        <f t="shared" si="121"/>
        <v/>
      </c>
      <c r="DB80" s="125" t="str">
        <f t="shared" si="121"/>
        <v/>
      </c>
      <c r="DC80" s="125" t="str">
        <f t="shared" si="121"/>
        <v/>
      </c>
      <c r="DD80" s="125" t="str">
        <f t="shared" si="121"/>
        <v/>
      </c>
      <c r="DE80" s="125" t="str">
        <f t="shared" si="121"/>
        <v/>
      </c>
      <c r="DF80" s="125" t="str">
        <f t="shared" si="121"/>
        <v/>
      </c>
      <c r="DG80" s="125" t="str">
        <f t="shared" si="121"/>
        <v/>
      </c>
      <c r="DH80" s="125" t="str">
        <f t="shared" si="121"/>
        <v/>
      </c>
      <c r="DI80" s="125" t="str">
        <f t="shared" ref="DI80:DI90" si="122">IF(DI29="","",(IF($BA$15&lt;$BC$20,(IF(OR(DI29="TL",DI29="TR",DI29="BR",DI29="BL",DI29="E"),("F/B 40"),(IF(AND((OR(DI28="TL",DI28="TR",DI30="BL",DI30="BR",DJ29="BR",DJ29="TR",DH29="TL",DH29="BL")),(OR(DH28="",DH30="",DJ28="",DJ30=""))),"F/B 40",IF(OR(DI29="CL",DI29="RW"),"F 40",IF(DI29="S","F/B 80","NB")))))))))</f>
        <v/>
      </c>
    </row>
    <row r="81" spans="2:113" x14ac:dyDescent="0.25">
      <c r="B81" s="150"/>
      <c r="C81" s="147"/>
      <c r="D81" s="147" t="s">
        <v>148</v>
      </c>
      <c r="E81" s="147" t="s">
        <v>152</v>
      </c>
      <c r="F81" s="147" t="s">
        <v>150</v>
      </c>
      <c r="G81" s="147" t="s">
        <v>153</v>
      </c>
      <c r="H81" s="147" t="s">
        <v>154</v>
      </c>
      <c r="I81" s="147" t="s">
        <v>155</v>
      </c>
      <c r="BI81" s="125" t="str">
        <f t="shared" ref="BI81:BK81" si="123">IF(BL30="","",(IF($BA$15&lt;$BC$20,(IF(OR(BL30="TL",BL30="TR",BL30="BR",BL30="BL",BL30="E"),("F/B 40"),(IF(AND((OR(BL29="TL",BL29="TR",BL31="BL",BL31="BR",BM30="BR",BM30="TR",BK30="TL",BK30="BL")),(OR(BK29="",BK31="",BM29="",BM31=""))),"F/B 40",IF(OR(BL30="CL",BL30="RW"),"F 40",IF(BL30="S","F/B 80","NB")))))))))</f>
        <v/>
      </c>
      <c r="BJ81" s="125" t="str">
        <f t="shared" si="123"/>
        <v/>
      </c>
      <c r="BK81" s="125" t="str">
        <f t="shared" si="123"/>
        <v/>
      </c>
      <c r="BL81" s="125" t="str">
        <f t="shared" si="121"/>
        <v/>
      </c>
      <c r="BM81" s="125" t="str">
        <f t="shared" si="121"/>
        <v/>
      </c>
      <c r="BN81" s="125" t="str">
        <f t="shared" si="121"/>
        <v/>
      </c>
      <c r="BO81" s="125" t="str">
        <f t="shared" si="121"/>
        <v/>
      </c>
      <c r="BP81" s="125" t="str">
        <f t="shared" si="121"/>
        <v/>
      </c>
      <c r="BQ81" s="125" t="str">
        <f t="shared" si="121"/>
        <v/>
      </c>
      <c r="BR81" s="125" t="str">
        <f t="shared" si="121"/>
        <v/>
      </c>
      <c r="BS81" s="125" t="str">
        <f t="shared" si="121"/>
        <v/>
      </c>
      <c r="BT81" s="125" t="str">
        <f t="shared" si="121"/>
        <v/>
      </c>
      <c r="BU81" s="125" t="str">
        <f t="shared" si="121"/>
        <v/>
      </c>
      <c r="BV81" s="125" t="str">
        <f t="shared" si="121"/>
        <v/>
      </c>
      <c r="BW81" s="125" t="str">
        <f t="shared" si="121"/>
        <v/>
      </c>
      <c r="BX81" s="125" t="str">
        <f t="shared" si="121"/>
        <v/>
      </c>
      <c r="BY81" s="125" t="str">
        <f t="shared" si="121"/>
        <v/>
      </c>
      <c r="BZ81" s="125" t="str">
        <f t="shared" si="121"/>
        <v/>
      </c>
      <c r="CA81" s="125" t="str">
        <f t="shared" si="121"/>
        <v/>
      </c>
      <c r="CB81" s="125" t="str">
        <f t="shared" si="121"/>
        <v/>
      </c>
      <c r="CC81" s="125" t="str">
        <f t="shared" si="121"/>
        <v/>
      </c>
      <c r="CD81" s="125" t="str">
        <f t="shared" si="121"/>
        <v/>
      </c>
      <c r="CE81" s="125" t="str">
        <f t="shared" si="121"/>
        <v/>
      </c>
      <c r="CF81" s="125" t="str">
        <f t="shared" si="121"/>
        <v/>
      </c>
      <c r="CG81" s="125" t="str">
        <f t="shared" si="121"/>
        <v/>
      </c>
      <c r="CH81" s="125" t="str">
        <f t="shared" si="121"/>
        <v/>
      </c>
      <c r="CI81" s="125" t="str">
        <f t="shared" si="121"/>
        <v/>
      </c>
      <c r="CJ81" s="125" t="str">
        <f t="shared" si="121"/>
        <v/>
      </c>
      <c r="CK81" s="125" t="str">
        <f t="shared" si="121"/>
        <v/>
      </c>
      <c r="CL81" s="125" t="str">
        <f t="shared" si="121"/>
        <v/>
      </c>
      <c r="CM81" s="125" t="str">
        <f t="shared" si="121"/>
        <v/>
      </c>
      <c r="CN81" s="125" t="str">
        <f t="shared" si="121"/>
        <v/>
      </c>
      <c r="CO81" s="125" t="str">
        <f t="shared" si="121"/>
        <v/>
      </c>
      <c r="CP81" s="125" t="str">
        <f t="shared" si="121"/>
        <v/>
      </c>
      <c r="CQ81" s="125" t="str">
        <f t="shared" si="121"/>
        <v/>
      </c>
      <c r="CR81" s="125" t="str">
        <f t="shared" si="121"/>
        <v/>
      </c>
      <c r="CS81" s="125" t="str">
        <f t="shared" si="121"/>
        <v/>
      </c>
      <c r="CT81" s="125" t="str">
        <f t="shared" si="121"/>
        <v/>
      </c>
      <c r="CU81" s="125" t="str">
        <f t="shared" si="121"/>
        <v/>
      </c>
      <c r="CV81" s="125" t="str">
        <f t="shared" si="121"/>
        <v/>
      </c>
      <c r="CW81" s="125" t="str">
        <f t="shared" si="121"/>
        <v/>
      </c>
      <c r="CX81" s="125" t="str">
        <f t="shared" si="121"/>
        <v/>
      </c>
      <c r="CY81" s="125" t="str">
        <f t="shared" si="121"/>
        <v/>
      </c>
      <c r="CZ81" s="125" t="str">
        <f t="shared" si="121"/>
        <v/>
      </c>
      <c r="DA81" s="125" t="str">
        <f t="shared" si="121"/>
        <v/>
      </c>
      <c r="DB81" s="125" t="str">
        <f t="shared" si="121"/>
        <v/>
      </c>
      <c r="DC81" s="125" t="str">
        <f t="shared" si="121"/>
        <v/>
      </c>
      <c r="DD81" s="125" t="str">
        <f t="shared" si="121"/>
        <v/>
      </c>
      <c r="DE81" s="125" t="str">
        <f t="shared" si="121"/>
        <v/>
      </c>
      <c r="DF81" s="125" t="str">
        <f t="shared" si="121"/>
        <v/>
      </c>
      <c r="DG81" s="125" t="str">
        <f t="shared" si="121"/>
        <v/>
      </c>
      <c r="DH81" s="125" t="str">
        <f t="shared" si="121"/>
        <v/>
      </c>
      <c r="DI81" s="125" t="str">
        <f t="shared" si="122"/>
        <v/>
      </c>
    </row>
    <row r="82" spans="2:113" s="134" customFormat="1" x14ac:dyDescent="0.25">
      <c r="B82" s="150"/>
      <c r="C82" s="147" t="s">
        <v>147</v>
      </c>
      <c r="D82" s="147">
        <f>COUNTIF(B9:AY58,"NB")</f>
        <v>0</v>
      </c>
      <c r="E82" s="151">
        <f>(Planner!$BD$7+10)/3</f>
        <v>3.3333333333333335</v>
      </c>
      <c r="F82" s="147">
        <f>D82</f>
        <v>0</v>
      </c>
      <c r="G82" s="147">
        <f>F82*(Planner!$BD$7+10)</f>
        <v>0</v>
      </c>
      <c r="H82" s="147">
        <f>F82*3</f>
        <v>0</v>
      </c>
      <c r="I82" s="147" t="e">
        <f>G82/H82</f>
        <v>#DIV/0!</v>
      </c>
      <c r="BI82" s="125"/>
      <c r="BJ82" s="125"/>
      <c r="BK82" s="125"/>
      <c r="BL82" s="125" t="str">
        <f t="shared" si="121"/>
        <v/>
      </c>
      <c r="BM82" s="125" t="str">
        <f t="shared" si="121"/>
        <v/>
      </c>
      <c r="BN82" s="125" t="str">
        <f t="shared" si="121"/>
        <v/>
      </c>
      <c r="BO82" s="125" t="str">
        <f t="shared" si="121"/>
        <v/>
      </c>
      <c r="BP82" s="125" t="str">
        <f t="shared" si="121"/>
        <v/>
      </c>
      <c r="BQ82" s="125" t="str">
        <f t="shared" si="121"/>
        <v/>
      </c>
      <c r="BR82" s="125" t="str">
        <f t="shared" si="121"/>
        <v/>
      </c>
      <c r="BS82" s="125" t="str">
        <f t="shared" si="121"/>
        <v/>
      </c>
      <c r="BT82" s="125" t="str">
        <f t="shared" si="121"/>
        <v/>
      </c>
      <c r="BU82" s="125" t="str">
        <f t="shared" si="121"/>
        <v/>
      </c>
      <c r="BV82" s="125" t="str">
        <f t="shared" si="121"/>
        <v/>
      </c>
      <c r="BW82" s="125" t="str">
        <f t="shared" si="121"/>
        <v/>
      </c>
      <c r="BX82" s="125" t="str">
        <f t="shared" si="121"/>
        <v/>
      </c>
      <c r="BY82" s="125" t="str">
        <f t="shared" si="121"/>
        <v/>
      </c>
      <c r="BZ82" s="125" t="str">
        <f t="shared" si="121"/>
        <v/>
      </c>
      <c r="CA82" s="125" t="str">
        <f t="shared" si="121"/>
        <v/>
      </c>
      <c r="CB82" s="125" t="str">
        <f t="shared" si="121"/>
        <v/>
      </c>
      <c r="CC82" s="125" t="str">
        <f t="shared" si="121"/>
        <v/>
      </c>
      <c r="CD82" s="125" t="str">
        <f t="shared" si="121"/>
        <v/>
      </c>
      <c r="CE82" s="125" t="str">
        <f t="shared" si="121"/>
        <v/>
      </c>
      <c r="CF82" s="125" t="str">
        <f t="shared" si="121"/>
        <v/>
      </c>
      <c r="CG82" s="125" t="str">
        <f t="shared" si="121"/>
        <v/>
      </c>
      <c r="CH82" s="125" t="str">
        <f t="shared" si="121"/>
        <v/>
      </c>
      <c r="CI82" s="125" t="str">
        <f t="shared" si="121"/>
        <v/>
      </c>
      <c r="CJ82" s="125" t="str">
        <f t="shared" si="121"/>
        <v/>
      </c>
      <c r="CK82" s="125" t="str">
        <f t="shared" si="121"/>
        <v/>
      </c>
      <c r="CL82" s="125" t="str">
        <f t="shared" si="121"/>
        <v/>
      </c>
      <c r="CM82" s="125" t="str">
        <f t="shared" si="121"/>
        <v/>
      </c>
      <c r="CN82" s="125" t="str">
        <f t="shared" si="121"/>
        <v/>
      </c>
      <c r="CO82" s="125" t="str">
        <f t="shared" si="121"/>
        <v/>
      </c>
      <c r="CP82" s="125" t="str">
        <f t="shared" si="121"/>
        <v/>
      </c>
      <c r="CQ82" s="125" t="str">
        <f t="shared" si="121"/>
        <v/>
      </c>
      <c r="CR82" s="125" t="str">
        <f t="shared" si="121"/>
        <v/>
      </c>
      <c r="CS82" s="125" t="str">
        <f t="shared" si="121"/>
        <v/>
      </c>
      <c r="CT82" s="125" t="str">
        <f t="shared" si="121"/>
        <v/>
      </c>
      <c r="CU82" s="125" t="str">
        <f t="shared" si="121"/>
        <v/>
      </c>
      <c r="CV82" s="125" t="str">
        <f t="shared" si="121"/>
        <v/>
      </c>
      <c r="CW82" s="125" t="str">
        <f t="shared" si="121"/>
        <v/>
      </c>
      <c r="CX82" s="125" t="str">
        <f t="shared" si="121"/>
        <v/>
      </c>
      <c r="CY82" s="125" t="str">
        <f t="shared" si="121"/>
        <v/>
      </c>
      <c r="CZ82" s="125" t="str">
        <f t="shared" si="121"/>
        <v/>
      </c>
      <c r="DA82" s="125" t="str">
        <f t="shared" si="121"/>
        <v/>
      </c>
      <c r="DB82" s="125" t="str">
        <f t="shared" si="121"/>
        <v/>
      </c>
      <c r="DC82" s="125" t="str">
        <f t="shared" si="121"/>
        <v/>
      </c>
      <c r="DD82" s="125" t="str">
        <f t="shared" si="121"/>
        <v/>
      </c>
      <c r="DE82" s="125" t="str">
        <f t="shared" si="121"/>
        <v/>
      </c>
      <c r="DF82" s="125" t="str">
        <f t="shared" si="121"/>
        <v/>
      </c>
      <c r="DG82" s="125" t="str">
        <f t="shared" si="121"/>
        <v/>
      </c>
      <c r="DH82" s="125" t="str">
        <f t="shared" si="121"/>
        <v/>
      </c>
      <c r="DI82" s="125" t="str">
        <f t="shared" si="122"/>
        <v/>
      </c>
    </row>
    <row r="83" spans="2:113" x14ac:dyDescent="0.25">
      <c r="B83" s="150"/>
      <c r="C83" s="147" t="s">
        <v>134</v>
      </c>
      <c r="D83" s="147">
        <f>COUNTIF(B9:AY58,"F 20")</f>
        <v>0</v>
      </c>
      <c r="E83" s="151">
        <f>(Planner!$BD$7+10+20)/3</f>
        <v>10</v>
      </c>
      <c r="F83" s="147">
        <f>D83</f>
        <v>0</v>
      </c>
      <c r="G83" s="147">
        <f>F83*(Planner!$BD$7+10+20)</f>
        <v>0</v>
      </c>
      <c r="H83" s="147">
        <f t="shared" ref="H83:H90" si="124">F83*3</f>
        <v>0</v>
      </c>
      <c r="I83" s="147" t="e">
        <f t="shared" ref="I83:I89" si="125">G83/H83</f>
        <v>#DIV/0!</v>
      </c>
      <c r="BI83" s="125" t="str">
        <f t="shared" ref="BI83:BK89" si="126">IF(BL31="","",(IF($BA$15&lt;$BC$20,(IF(OR(BL31="TL",BL31="TR",BL31="BR",BL31="BL",BL31="E"),("F/B 40"),(IF(AND((OR(BL30="TL",BL30="TR",BL32="BL",BL32="BR",BM31="BR",BM31="TR",BK31="TL",BK31="BL")),(OR(BK30="",BK32="",BM30="",BM32=""))),"F/B 40",IF(OR(BL31="CL",BL31="RW"),"F 40",IF(BL31="S","F/B 80","NB")))))))))</f>
        <v/>
      </c>
      <c r="BJ83" s="125" t="str">
        <f t="shared" si="126"/>
        <v/>
      </c>
      <c r="BK83" s="125" t="str">
        <f t="shared" si="126"/>
        <v/>
      </c>
      <c r="BL83" s="125" t="str">
        <f t="shared" si="121"/>
        <v/>
      </c>
      <c r="BM83" s="125" t="str">
        <f t="shared" si="121"/>
        <v/>
      </c>
      <c r="BN83" s="125" t="str">
        <f t="shared" si="121"/>
        <v/>
      </c>
      <c r="BO83" s="125" t="str">
        <f t="shared" si="121"/>
        <v/>
      </c>
      <c r="BP83" s="125" t="str">
        <f t="shared" si="121"/>
        <v/>
      </c>
      <c r="BQ83" s="125" t="str">
        <f t="shared" si="121"/>
        <v/>
      </c>
      <c r="BR83" s="125" t="str">
        <f t="shared" si="121"/>
        <v/>
      </c>
      <c r="BS83" s="125" t="str">
        <f t="shared" si="121"/>
        <v/>
      </c>
      <c r="BT83" s="125" t="str">
        <f t="shared" si="121"/>
        <v/>
      </c>
      <c r="BU83" s="125" t="str">
        <f t="shared" si="121"/>
        <v/>
      </c>
      <c r="BV83" s="125" t="str">
        <f t="shared" si="121"/>
        <v/>
      </c>
      <c r="BW83" s="125" t="str">
        <f t="shared" si="121"/>
        <v/>
      </c>
      <c r="BX83" s="125" t="str">
        <f t="shared" si="121"/>
        <v/>
      </c>
      <c r="BY83" s="125" t="str">
        <f t="shared" si="121"/>
        <v/>
      </c>
      <c r="BZ83" s="125" t="str">
        <f t="shared" si="121"/>
        <v/>
      </c>
      <c r="CA83" s="125" t="str">
        <f t="shared" si="121"/>
        <v/>
      </c>
      <c r="CB83" s="125" t="str">
        <f t="shared" si="121"/>
        <v/>
      </c>
      <c r="CC83" s="125" t="str">
        <f t="shared" si="121"/>
        <v/>
      </c>
      <c r="CD83" s="125" t="str">
        <f t="shared" si="121"/>
        <v/>
      </c>
      <c r="CE83" s="125" t="str">
        <f t="shared" si="121"/>
        <v/>
      </c>
      <c r="CF83" s="125" t="str">
        <f t="shared" si="121"/>
        <v/>
      </c>
      <c r="CG83" s="125" t="str">
        <f t="shared" si="121"/>
        <v/>
      </c>
      <c r="CH83" s="125" t="str">
        <f t="shared" si="121"/>
        <v/>
      </c>
      <c r="CI83" s="125" t="str">
        <f t="shared" si="121"/>
        <v/>
      </c>
      <c r="CJ83" s="125" t="str">
        <f t="shared" si="121"/>
        <v/>
      </c>
      <c r="CK83" s="125" t="str">
        <f t="shared" si="121"/>
        <v/>
      </c>
      <c r="CL83" s="125" t="str">
        <f t="shared" si="121"/>
        <v/>
      </c>
      <c r="CM83" s="125" t="str">
        <f t="shared" si="121"/>
        <v/>
      </c>
      <c r="CN83" s="125" t="str">
        <f t="shared" si="121"/>
        <v/>
      </c>
      <c r="CO83" s="125" t="str">
        <f t="shared" si="121"/>
        <v/>
      </c>
      <c r="CP83" s="125" t="str">
        <f t="shared" si="121"/>
        <v/>
      </c>
      <c r="CQ83" s="125" t="str">
        <f t="shared" si="121"/>
        <v/>
      </c>
      <c r="CR83" s="125" t="str">
        <f t="shared" si="121"/>
        <v/>
      </c>
      <c r="CS83" s="125" t="str">
        <f t="shared" si="121"/>
        <v/>
      </c>
      <c r="CT83" s="125" t="str">
        <f t="shared" si="121"/>
        <v/>
      </c>
      <c r="CU83" s="125" t="str">
        <f t="shared" si="121"/>
        <v/>
      </c>
      <c r="CV83" s="125" t="str">
        <f t="shared" si="121"/>
        <v/>
      </c>
      <c r="CW83" s="125" t="str">
        <f t="shared" si="121"/>
        <v/>
      </c>
      <c r="CX83" s="125" t="str">
        <f t="shared" si="121"/>
        <v/>
      </c>
      <c r="CY83" s="125" t="str">
        <f t="shared" si="121"/>
        <v/>
      </c>
      <c r="CZ83" s="125" t="str">
        <f t="shared" si="121"/>
        <v/>
      </c>
      <c r="DA83" s="125" t="str">
        <f t="shared" si="121"/>
        <v/>
      </c>
      <c r="DB83" s="125" t="str">
        <f t="shared" si="121"/>
        <v/>
      </c>
      <c r="DC83" s="125" t="str">
        <f t="shared" si="121"/>
        <v/>
      </c>
      <c r="DD83" s="125" t="str">
        <f t="shared" si="121"/>
        <v/>
      </c>
      <c r="DE83" s="125" t="str">
        <f t="shared" si="121"/>
        <v/>
      </c>
      <c r="DF83" s="125" t="str">
        <f t="shared" si="121"/>
        <v/>
      </c>
      <c r="DG83" s="125" t="str">
        <f t="shared" si="121"/>
        <v/>
      </c>
      <c r="DH83" s="125" t="str">
        <f t="shared" si="121"/>
        <v/>
      </c>
      <c r="DI83" s="125" t="str">
        <f t="shared" si="122"/>
        <v/>
      </c>
    </row>
    <row r="84" spans="2:113" x14ac:dyDescent="0.25">
      <c r="B84" s="150"/>
      <c r="C84" s="147" t="s">
        <v>135</v>
      </c>
      <c r="D84" s="147">
        <f>COUNTIF(B9:AY58,"F 40")*2</f>
        <v>0</v>
      </c>
      <c r="E84" s="151">
        <f>(Planner!$BD$7+10+40)/3</f>
        <v>16.666666666666668</v>
      </c>
      <c r="F84" s="147">
        <f>D84/2</f>
        <v>0</v>
      </c>
      <c r="G84" s="147">
        <f>F84*(Planner!$BD$7+10+40)</f>
        <v>0</v>
      </c>
      <c r="H84" s="147">
        <f t="shared" si="124"/>
        <v>0</v>
      </c>
      <c r="I84" s="147" t="e">
        <f t="shared" si="125"/>
        <v>#DIV/0!</v>
      </c>
      <c r="BI84" s="125" t="str">
        <f t="shared" si="126"/>
        <v/>
      </c>
      <c r="BJ84" s="125" t="str">
        <f t="shared" si="126"/>
        <v/>
      </c>
      <c r="BK84" s="125" t="str">
        <f t="shared" si="126"/>
        <v/>
      </c>
      <c r="BL84" s="125" t="str">
        <f t="shared" si="121"/>
        <v/>
      </c>
      <c r="BM84" s="125" t="str">
        <f t="shared" si="121"/>
        <v/>
      </c>
      <c r="BN84" s="125" t="str">
        <f t="shared" si="121"/>
        <v/>
      </c>
      <c r="BO84" s="125" t="str">
        <f t="shared" si="121"/>
        <v/>
      </c>
      <c r="BP84" s="125" t="str">
        <f t="shared" si="121"/>
        <v/>
      </c>
      <c r="BQ84" s="125" t="str">
        <f t="shared" si="121"/>
        <v/>
      </c>
      <c r="BR84" s="125" t="str">
        <f t="shared" si="121"/>
        <v/>
      </c>
      <c r="BS84" s="125" t="str">
        <f t="shared" si="121"/>
        <v/>
      </c>
      <c r="BT84" s="125" t="str">
        <f t="shared" si="121"/>
        <v/>
      </c>
      <c r="BU84" s="125" t="str">
        <f t="shared" ref="BU84:BU90" si="127">IF(BU33="","",(IF($BA$15&lt;$BC$20,(IF(OR(BU33="TL",BU33="TR",BU33="BR",BU33="BL",BU33="E"),("F/B 40"),(IF(AND((OR(BU32="TL",BU32="TR",BU34="BL",BU34="BR",BV33="BR",BV33="TR",BT33="TL",BT33="BL")),(OR(BT32="",BT34="",BV32="",BV34=""))),"F/B 40",IF(OR(BU33="CL",BU33="RW"),"F 40",IF(BU33="S","F/B 80","NB")))))))))</f>
        <v/>
      </c>
      <c r="BV84" s="125" t="str">
        <f t="shared" ref="BV84:BV90" si="128">IF(BV33="","",(IF($BA$15&lt;$BC$20,(IF(OR(BV33="TL",BV33="TR",BV33="BR",BV33="BL",BV33="E"),("F/B 40"),(IF(AND((OR(BV32="TL",BV32="TR",BV34="BL",BV34="BR",BW33="BR",BW33="TR",BU33="TL",BU33="BL")),(OR(BU32="",BU34="",BW32="",BW34=""))),"F/B 40",IF(OR(BV33="CL",BV33="RW"),"F 40",IF(BV33="S","F/B 80","NB")))))))))</f>
        <v/>
      </c>
      <c r="BW84" s="125" t="str">
        <f t="shared" ref="BW84:BW90" si="129">IF(BW33="","",(IF($BA$15&lt;$BC$20,(IF(OR(BW33="TL",BW33="TR",BW33="BR",BW33="BL",BW33="E"),("F/B 40"),(IF(AND((OR(BW32="TL",BW32="TR",BW34="BL",BW34="BR",BX33="BR",BX33="TR",BV33="TL",BV33="BL")),(OR(BV32="",BV34="",BX32="",BX34=""))),"F/B 40",IF(OR(BW33="CL",BW33="RW"),"F 40",IF(BW33="S","F/B 80","NB")))))))))</f>
        <v/>
      </c>
      <c r="BX84" s="125" t="str">
        <f t="shared" ref="BX84:BX90" si="130">IF(BX33="","",(IF($BA$15&lt;$BC$20,(IF(OR(BX33="TL",BX33="TR",BX33="BR",BX33="BL",BX33="E"),("F/B 40"),(IF(AND((OR(BX32="TL",BX32="TR",BX34="BL",BX34="BR",BY33="BR",BY33="TR",BW33="TL",BW33="BL")),(OR(BW32="",BW34="",BY32="",BY34=""))),"F/B 40",IF(OR(BX33="CL",BX33="RW"),"F 40",IF(BX33="S","F/B 80","NB")))))))))</f>
        <v/>
      </c>
      <c r="BY84" s="125" t="str">
        <f t="shared" ref="BY84:BY90" si="131">IF(BY33="","",(IF($BA$15&lt;$BC$20,(IF(OR(BY33="TL",BY33="TR",BY33="BR",BY33="BL",BY33="E"),("F/B 40"),(IF(AND((OR(BY32="TL",BY32="TR",BY34="BL",BY34="BR",BZ33="BR",BZ33="TR",BX33="TL",BX33="BL")),(OR(BX32="",BX34="",BZ32="",BZ34=""))),"F/B 40",IF(OR(BY33="CL",BY33="RW"),"F 40",IF(BY33="S","F/B 80","NB")))))))))</f>
        <v/>
      </c>
      <c r="BZ84" s="125" t="str">
        <f t="shared" ref="BZ84:BZ90" si="132">IF(BZ33="","",(IF($BA$15&lt;$BC$20,(IF(OR(BZ33="TL",BZ33="TR",BZ33="BR",BZ33="BL",BZ33="E"),("F/B 40"),(IF(AND((OR(BZ32="TL",BZ32="TR",BZ34="BL",BZ34="BR",CA33="BR",CA33="TR",BY33="TL",BY33="BL")),(OR(BY32="",BY34="",CA32="",CA34=""))),"F/B 40",IF(OR(BZ33="CL",BZ33="RW"),"F 40",IF(BZ33="S","F/B 80","NB")))))))))</f>
        <v/>
      </c>
      <c r="CA84" s="125" t="str">
        <f t="shared" ref="CA84:CA90" si="133">IF(CA33="","",(IF($BA$15&lt;$BC$20,(IF(OR(CA33="TL",CA33="TR",CA33="BR",CA33="BL",CA33="E"),("F/B 40"),(IF(AND((OR(CA32="TL",CA32="TR",CA34="BL",CA34="BR",CB33="BR",CB33="TR",BZ33="TL",BZ33="BL")),(OR(BZ32="",BZ34="",CB32="",CB34=""))),"F/B 40",IF(OR(CA33="CL",CA33="RW"),"F 40",IF(CA33="S","F/B 80","NB")))))))))</f>
        <v/>
      </c>
      <c r="CB84" s="125" t="str">
        <f t="shared" ref="CB84:CB90" si="134">IF(CB33="","",(IF($BA$15&lt;$BC$20,(IF(OR(CB33="TL",CB33="TR",CB33="BR",CB33="BL",CB33="E"),("F/B 40"),(IF(AND((OR(CB32="TL",CB32="TR",CB34="BL",CB34="BR",CC33="BR",CC33="TR",CA33="TL",CA33="BL")),(OR(CA32="",CA34="",CC32="",CC34=""))),"F/B 40",IF(OR(CB33="CL",CB33="RW"),"F 40",IF(CB33="S","F/B 80","NB")))))))))</f>
        <v/>
      </c>
      <c r="CC84" s="125" t="str">
        <f t="shared" ref="CC84:CC90" si="135">IF(CC33="","",(IF($BA$15&lt;$BC$20,(IF(OR(CC33="TL",CC33="TR",CC33="BR",CC33="BL",CC33="E"),("F/B 40"),(IF(AND((OR(CC32="TL",CC32="TR",CC34="BL",CC34="BR",CD33="BR",CD33="TR",CB33="TL",CB33="BL")),(OR(CB32="",CB34="",CD32="",CD34=""))),"F/B 40",IF(OR(CC33="CL",CC33="RW"),"F 40",IF(CC33="S","F/B 80","NB")))))))))</f>
        <v/>
      </c>
      <c r="CD84" s="125" t="str">
        <f t="shared" ref="CD84:CD90" si="136">IF(CD33="","",(IF($BA$15&lt;$BC$20,(IF(OR(CD33="TL",CD33="TR",CD33="BR",CD33="BL",CD33="E"),("F/B 40"),(IF(AND((OR(CD32="TL",CD32="TR",CD34="BL",CD34="BR",CE33="BR",CE33="TR",CC33="TL",CC33="BL")),(OR(CC32="",CC34="",CE32="",CE34=""))),"F/B 40",IF(OR(CD33="CL",CD33="RW"),"F 40",IF(CD33="S","F/B 80","NB")))))))))</f>
        <v/>
      </c>
      <c r="CE84" s="125" t="str">
        <f t="shared" ref="CE84:CE90" si="137">IF(CE33="","",(IF($BA$15&lt;$BC$20,(IF(OR(CE33="TL",CE33="TR",CE33="BR",CE33="BL",CE33="E"),("F/B 40"),(IF(AND((OR(CE32="TL",CE32="TR",CE34="BL",CE34="BR",CF33="BR",CF33="TR",CD33="TL",CD33="BL")),(OR(CD32="",CD34="",CF32="",CF34=""))),"F/B 40",IF(OR(CE33="CL",CE33="RW"),"F 40",IF(CE33="S","F/B 80","NB")))))))))</f>
        <v/>
      </c>
      <c r="CF84" s="125" t="str">
        <f t="shared" ref="CF84:CF90" si="138">IF(CF33="","",(IF($BA$15&lt;$BC$20,(IF(OR(CF33="TL",CF33="TR",CF33="BR",CF33="BL",CF33="E"),("F/B 40"),(IF(AND((OR(CF32="TL",CF32="TR",CF34="BL",CF34="BR",CG33="BR",CG33="TR",CE33="TL",CE33="BL")),(OR(CE32="",CE34="",CG32="",CG34=""))),"F/B 40",IF(OR(CF33="CL",CF33="RW"),"F 40",IF(CF33="S","F/B 80","NB")))))))))</f>
        <v/>
      </c>
      <c r="CG84" s="125" t="str">
        <f t="shared" ref="CG84:CG90" si="139">IF(CG33="","",(IF($BA$15&lt;$BC$20,(IF(OR(CG33="TL",CG33="TR",CG33="BR",CG33="BL",CG33="E"),("F/B 40"),(IF(AND((OR(CG32="TL",CG32="TR",CG34="BL",CG34="BR",CH33="BR",CH33="TR",CF33="TL",CF33="BL")),(OR(CF32="",CF34="",CH32="",CH34=""))),"F/B 40",IF(OR(CG33="CL",CG33="RW"),"F 40",IF(CG33="S","F/B 80","NB")))))))))</f>
        <v/>
      </c>
      <c r="CH84" s="125" t="str">
        <f t="shared" ref="CH84:CH90" si="140">IF(CH33="","",(IF($BA$15&lt;$BC$20,(IF(OR(CH33="TL",CH33="TR",CH33="BR",CH33="BL",CH33="E"),("F/B 40"),(IF(AND((OR(CH32="TL",CH32="TR",CH34="BL",CH34="BR",CI33="BR",CI33="TR",CG33="TL",CG33="BL")),(OR(CG32="",CG34="",CI32="",CI34=""))),"F/B 40",IF(OR(CH33="CL",CH33="RW"),"F 40",IF(CH33="S","F/B 80","NB")))))))))</f>
        <v/>
      </c>
      <c r="CI84" s="125" t="str">
        <f t="shared" ref="CI84:CI90" si="141">IF(CI33="","",(IF($BA$15&lt;$BC$20,(IF(OR(CI33="TL",CI33="TR",CI33="BR",CI33="BL",CI33="E"),("F/B 40"),(IF(AND((OR(CI32="TL",CI32="TR",CI34="BL",CI34="BR",CJ33="BR",CJ33="TR",CH33="TL",CH33="BL")),(OR(CH32="",CH34="",CJ32="",CJ34=""))),"F/B 40",IF(OR(CI33="CL",CI33="RW"),"F 40",IF(CI33="S","F/B 80","NB")))))))))</f>
        <v/>
      </c>
      <c r="CJ84" s="125" t="str">
        <f t="shared" ref="CJ84:CJ90" si="142">IF(CJ33="","",(IF($BA$15&lt;$BC$20,(IF(OR(CJ33="TL",CJ33="TR",CJ33="BR",CJ33="BL",CJ33="E"),("F/B 40"),(IF(AND((OR(CJ32="TL",CJ32="TR",CJ34="BL",CJ34="BR",CK33="BR",CK33="TR",CI33="TL",CI33="BL")),(OR(CI32="",CI34="",CK32="",CK34=""))),"F/B 40",IF(OR(CJ33="CL",CJ33="RW"),"F 40",IF(CJ33="S","F/B 80","NB")))))))))</f>
        <v/>
      </c>
      <c r="CK84" s="125" t="str">
        <f t="shared" ref="CK84:CK90" si="143">IF(CK33="","",(IF($BA$15&lt;$BC$20,(IF(OR(CK33="TL",CK33="TR",CK33="BR",CK33="BL",CK33="E"),("F/B 40"),(IF(AND((OR(CK32="TL",CK32="TR",CK34="BL",CK34="BR",CL33="BR",CL33="TR",CJ33="TL",CJ33="BL")),(OR(CJ32="",CJ34="",CL32="",CL34=""))),"F/B 40",IF(OR(CK33="CL",CK33="RW"),"F 40",IF(CK33="S","F/B 80","NB")))))))))</f>
        <v/>
      </c>
      <c r="CL84" s="125" t="str">
        <f t="shared" ref="CL84:CL90" si="144">IF(CL33="","",(IF($BA$15&lt;$BC$20,(IF(OR(CL33="TL",CL33="TR",CL33="BR",CL33="BL",CL33="E"),("F/B 40"),(IF(AND((OR(CL32="TL",CL32="TR",CL34="BL",CL34="BR",CM33="BR",CM33="TR",CK33="TL",CK33="BL")),(OR(CK32="",CK34="",CM32="",CM34=""))),"F/B 40",IF(OR(CL33="CL",CL33="RW"),"F 40",IF(CL33="S","F/B 80","NB")))))))))</f>
        <v/>
      </c>
      <c r="CM84" s="125" t="str">
        <f t="shared" ref="CM84:CM90" si="145">IF(CM33="","",(IF($BA$15&lt;$BC$20,(IF(OR(CM33="TL",CM33="TR",CM33="BR",CM33="BL",CM33="E"),("F/B 40"),(IF(AND((OR(CM32="TL",CM32="TR",CM34="BL",CM34="BR",CN33="BR",CN33="TR",CL33="TL",CL33="BL")),(OR(CL32="",CL34="",CN32="",CN34=""))),"F/B 40",IF(OR(CM33="CL",CM33="RW"),"F 40",IF(CM33="S","F/B 80","NB")))))))))</f>
        <v/>
      </c>
      <c r="CN84" s="125" t="str">
        <f t="shared" ref="CN84:CN90" si="146">IF(CN33="","",(IF($BA$15&lt;$BC$20,(IF(OR(CN33="TL",CN33="TR",CN33="BR",CN33="BL",CN33="E"),("F/B 40"),(IF(AND((OR(CN32="TL",CN32="TR",CN34="BL",CN34="BR",CO33="BR",CO33="TR",CM33="TL",CM33="BL")),(OR(CM32="",CM34="",CO32="",CO34=""))),"F/B 40",IF(OR(CN33="CL",CN33="RW"),"F 40",IF(CN33="S","F/B 80","NB")))))))))</f>
        <v/>
      </c>
      <c r="CO84" s="125" t="str">
        <f t="shared" ref="CO84:CO90" si="147">IF(CO33="","",(IF($BA$15&lt;$BC$20,(IF(OR(CO33="TL",CO33="TR",CO33="BR",CO33="BL",CO33="E"),("F/B 40"),(IF(AND((OR(CO32="TL",CO32="TR",CO34="BL",CO34="BR",CP33="BR",CP33="TR",CN33="TL",CN33="BL")),(OR(CN32="",CN34="",CP32="",CP34=""))),"F/B 40",IF(OR(CO33="CL",CO33="RW"),"F 40",IF(CO33="S","F/B 80","NB")))))))))</f>
        <v/>
      </c>
      <c r="CP84" s="125" t="str">
        <f t="shared" ref="CP84:CP90" si="148">IF(CP33="","",(IF($BA$15&lt;$BC$20,(IF(OR(CP33="TL",CP33="TR",CP33="BR",CP33="BL",CP33="E"),("F/B 40"),(IF(AND((OR(CP32="TL",CP32="TR",CP34="BL",CP34="BR",CQ33="BR",CQ33="TR",CO33="TL",CO33="BL")),(OR(CO32="",CO34="",CQ32="",CQ34=""))),"F/B 40",IF(OR(CP33="CL",CP33="RW"),"F 40",IF(CP33="S","F/B 80","NB")))))))))</f>
        <v/>
      </c>
      <c r="CQ84" s="125" t="str">
        <f t="shared" ref="CQ84:CQ90" si="149">IF(CQ33="","",(IF($BA$15&lt;$BC$20,(IF(OR(CQ33="TL",CQ33="TR",CQ33="BR",CQ33="BL",CQ33="E"),("F/B 40"),(IF(AND((OR(CQ32="TL",CQ32="TR",CQ34="BL",CQ34="BR",CR33="BR",CR33="TR",CP33="TL",CP33="BL")),(OR(CP32="",CP34="",CR32="",CR34=""))),"F/B 40",IF(OR(CQ33="CL",CQ33="RW"),"F 40",IF(CQ33="S","F/B 80","NB")))))))))</f>
        <v/>
      </c>
      <c r="CR84" s="125" t="str">
        <f t="shared" ref="CR84:CR90" si="150">IF(CR33="","",(IF($BA$15&lt;$BC$20,(IF(OR(CR33="TL",CR33="TR",CR33="BR",CR33="BL",CR33="E"),("F/B 40"),(IF(AND((OR(CR32="TL",CR32="TR",CR34="BL",CR34="BR",CS33="BR",CS33="TR",CQ33="TL",CQ33="BL")),(OR(CQ32="",CQ34="",CS32="",CS34=""))),"F/B 40",IF(OR(CR33="CL",CR33="RW"),"F 40",IF(CR33="S","F/B 80","NB")))))))))</f>
        <v/>
      </c>
      <c r="CS84" s="125" t="str">
        <f t="shared" ref="CS84:CS90" si="151">IF(CS33="","",(IF($BA$15&lt;$BC$20,(IF(OR(CS33="TL",CS33="TR",CS33="BR",CS33="BL",CS33="E"),("F/B 40"),(IF(AND((OR(CS32="TL",CS32="TR",CS34="BL",CS34="BR",CT33="BR",CT33="TR",CR33="TL",CR33="BL")),(OR(CR32="",CR34="",CT32="",CT34=""))),"F/B 40",IF(OR(CS33="CL",CS33="RW"),"F 40",IF(CS33="S","F/B 80","NB")))))))))</f>
        <v/>
      </c>
      <c r="CT84" s="125" t="str">
        <f t="shared" ref="CT84:CT90" si="152">IF(CT33="","",(IF($BA$15&lt;$BC$20,(IF(OR(CT33="TL",CT33="TR",CT33="BR",CT33="BL",CT33="E"),("F/B 40"),(IF(AND((OR(CT32="TL",CT32="TR",CT34="BL",CT34="BR",CU33="BR",CU33="TR",CS33="TL",CS33="BL")),(OR(CS32="",CS34="",CU32="",CU34=""))),"F/B 40",IF(OR(CT33="CL",CT33="RW"),"F 40",IF(CT33="S","F/B 80","NB")))))))))</f>
        <v/>
      </c>
      <c r="CU84" s="125" t="str">
        <f t="shared" ref="CU84:CU90" si="153">IF(CU33="","",(IF($BA$15&lt;$BC$20,(IF(OR(CU33="TL",CU33="TR",CU33="BR",CU33="BL",CU33="E"),("F/B 40"),(IF(AND((OR(CU32="TL",CU32="TR",CU34="BL",CU34="BR",CV33="BR",CV33="TR",CT33="TL",CT33="BL")),(OR(CT32="",CT34="",CV32="",CV34=""))),"F/B 40",IF(OR(CU33="CL",CU33="RW"),"F 40",IF(CU33="S","F/B 80","NB")))))))))</f>
        <v/>
      </c>
      <c r="CV84" s="125" t="str">
        <f t="shared" ref="CV84:CV90" si="154">IF(CV33="","",(IF($BA$15&lt;$BC$20,(IF(OR(CV33="TL",CV33="TR",CV33="BR",CV33="BL",CV33="E"),("F/B 40"),(IF(AND((OR(CV32="TL",CV32="TR",CV34="BL",CV34="BR",CW33="BR",CW33="TR",CU33="TL",CU33="BL")),(OR(CU32="",CU34="",CW32="",CW34=""))),"F/B 40",IF(OR(CV33="CL",CV33="RW"),"F 40",IF(CV33="S","F/B 80","NB")))))))))</f>
        <v/>
      </c>
      <c r="CW84" s="125" t="str">
        <f t="shared" ref="CW84:CW90" si="155">IF(CW33="","",(IF($BA$15&lt;$BC$20,(IF(OR(CW33="TL",CW33="TR",CW33="BR",CW33="BL",CW33="E"),("F/B 40"),(IF(AND((OR(CW32="TL",CW32="TR",CW34="BL",CW34="BR",CX33="BR",CX33="TR",CV33="TL",CV33="BL")),(OR(CV32="",CV34="",CX32="",CX34=""))),"F/B 40",IF(OR(CW33="CL",CW33="RW"),"F 40",IF(CW33="S","F/B 80","NB")))))))))</f>
        <v/>
      </c>
      <c r="CX84" s="125" t="str">
        <f t="shared" ref="CX84:CX90" si="156">IF(CX33="","",(IF($BA$15&lt;$BC$20,(IF(OR(CX33="TL",CX33="TR",CX33="BR",CX33="BL",CX33="E"),("F/B 40"),(IF(AND((OR(CX32="TL",CX32="TR",CX34="BL",CX34="BR",CY33="BR",CY33="TR",CW33="TL",CW33="BL")),(OR(CW32="",CW34="",CY32="",CY34=""))),"F/B 40",IF(OR(CX33="CL",CX33="RW"),"F 40",IF(CX33="S","F/B 80","NB")))))))))</f>
        <v/>
      </c>
      <c r="CY84" s="125" t="str">
        <f t="shared" ref="CY84:CY90" si="157">IF(CY33="","",(IF($BA$15&lt;$BC$20,(IF(OR(CY33="TL",CY33="TR",CY33="BR",CY33="BL",CY33="E"),("F/B 40"),(IF(AND((OR(CY32="TL",CY32="TR",CY34="BL",CY34="BR",CZ33="BR",CZ33="TR",CX33="TL",CX33="BL")),(OR(CX32="",CX34="",CZ32="",CZ34=""))),"F/B 40",IF(OR(CY33="CL",CY33="RW"),"F 40",IF(CY33="S","F/B 80","NB")))))))))</f>
        <v/>
      </c>
      <c r="CZ84" s="125" t="str">
        <f t="shared" ref="CZ84:CZ90" si="158">IF(CZ33="","",(IF($BA$15&lt;$BC$20,(IF(OR(CZ33="TL",CZ33="TR",CZ33="BR",CZ33="BL",CZ33="E"),("F/B 40"),(IF(AND((OR(CZ32="TL",CZ32="TR",CZ34="BL",CZ34="BR",DA33="BR",DA33="TR",CY33="TL",CY33="BL")),(OR(CY32="",CY34="",DA32="",DA34=""))),"F/B 40",IF(OR(CZ33="CL",CZ33="RW"),"F 40",IF(CZ33="S","F/B 80","NB")))))))))</f>
        <v/>
      </c>
      <c r="DA84" s="125" t="str">
        <f t="shared" ref="DA84:DA90" si="159">IF(DA33="","",(IF($BA$15&lt;$BC$20,(IF(OR(DA33="TL",DA33="TR",DA33="BR",DA33="BL",DA33="E"),("F/B 40"),(IF(AND((OR(DA32="TL",DA32="TR",DA34="BL",DA34="BR",DB33="BR",DB33="TR",CZ33="TL",CZ33="BL")),(OR(CZ32="",CZ34="",DB32="",DB34=""))),"F/B 40",IF(OR(DA33="CL",DA33="RW"),"F 40",IF(DA33="S","F/B 80","NB")))))))))</f>
        <v/>
      </c>
      <c r="DB84" s="125" t="str">
        <f t="shared" ref="DB84:DB90" si="160">IF(DB33="","",(IF($BA$15&lt;$BC$20,(IF(OR(DB33="TL",DB33="TR",DB33="BR",DB33="BL",DB33="E"),("F/B 40"),(IF(AND((OR(DB32="TL",DB32="TR",DB34="BL",DB34="BR",DC33="BR",DC33="TR",DA33="TL",DA33="BL")),(OR(DA32="",DA34="",DC32="",DC34=""))),"F/B 40",IF(OR(DB33="CL",DB33="RW"),"F 40",IF(DB33="S","F/B 80","NB")))))))))</f>
        <v/>
      </c>
      <c r="DC84" s="125" t="str">
        <f t="shared" ref="DC84:DC90" si="161">IF(DC33="","",(IF($BA$15&lt;$BC$20,(IF(OR(DC33="TL",DC33="TR",DC33="BR",DC33="BL",DC33="E"),("F/B 40"),(IF(AND((OR(DC32="TL",DC32="TR",DC34="BL",DC34="BR",DD33="BR",DD33="TR",DB33="TL",DB33="BL")),(OR(DB32="",DB34="",DD32="",DD34=""))),"F/B 40",IF(OR(DC33="CL",DC33="RW"),"F 40",IF(DC33="S","F/B 80","NB")))))))))</f>
        <v/>
      </c>
      <c r="DD84" s="125" t="str">
        <f t="shared" ref="DD84:DD90" si="162">IF(DD33="","",(IF($BA$15&lt;$BC$20,(IF(OR(DD33="TL",DD33="TR",DD33="BR",DD33="BL",DD33="E"),("F/B 40"),(IF(AND((OR(DD32="TL",DD32="TR",DD34="BL",DD34="BR",DE33="BR",DE33="TR",DC33="TL",DC33="BL")),(OR(DC32="",DC34="",DE32="",DE34=""))),"F/B 40",IF(OR(DD33="CL",DD33="RW"),"F 40",IF(DD33="S","F/B 80","NB")))))))))</f>
        <v/>
      </c>
      <c r="DE84" s="125" t="str">
        <f t="shared" ref="DE84:DE90" si="163">IF(DE33="","",(IF($BA$15&lt;$BC$20,(IF(OR(DE33="TL",DE33="TR",DE33="BR",DE33="BL",DE33="E"),("F/B 40"),(IF(AND((OR(DE32="TL",DE32="TR",DE34="BL",DE34="BR",DF33="BR",DF33="TR",DD33="TL",DD33="BL")),(OR(DD32="",DD34="",DF32="",DF34=""))),"F/B 40",IF(OR(DE33="CL",DE33="RW"),"F 40",IF(DE33="S","F/B 80","NB")))))))))</f>
        <v/>
      </c>
      <c r="DF84" s="125" t="str">
        <f t="shared" ref="DF84:DF90" si="164">IF(DF33="","",(IF($BA$15&lt;$BC$20,(IF(OR(DF33="TL",DF33="TR",DF33="BR",DF33="BL",DF33="E"),("F/B 40"),(IF(AND((OR(DF32="TL",DF32="TR",DF34="BL",DF34="BR",DG33="BR",DG33="TR",DE33="TL",DE33="BL")),(OR(DE32="",DE34="",DG32="",DG34=""))),"F/B 40",IF(OR(DF33="CL",DF33="RW"),"F 40",IF(DF33="S","F/B 80","NB")))))))))</f>
        <v/>
      </c>
      <c r="DG84" s="125" t="str">
        <f t="shared" ref="DG84:DG90" si="165">IF(DG33="","",(IF($BA$15&lt;$BC$20,(IF(OR(DG33="TL",DG33="TR",DG33="BR",DG33="BL",DG33="E"),("F/B 40"),(IF(AND((OR(DG32="TL",DG32="TR",DG34="BL",DG34="BR",DH33="BR",DH33="TR",DF33="TL",DF33="BL")),(OR(DF32="",DF34="",DH32="",DH34=""))),"F/B 40",IF(OR(DG33="CL",DG33="RW"),"F 40",IF(DG33="S","F/B 80","NB")))))))))</f>
        <v/>
      </c>
      <c r="DH84" s="125" t="str">
        <f t="shared" ref="DH84:DH90" si="166">IF(DH33="","",(IF($BA$15&lt;$BC$20,(IF(OR(DH33="TL",DH33="TR",DH33="BR",DH33="BL",DH33="E"),("F/B 40"),(IF(AND((OR(DH32="TL",DH32="TR",DH34="BL",DH34="BR",DI33="BR",DI33="TR",DG33="TL",DG33="BL")),(OR(DG32="",DG34="",DI32="",DI34=""))),"F/B 40",IF(OR(DH33="CL",DH33="RW"),"F 40",IF(DH33="S","F/B 80","NB")))))))))</f>
        <v/>
      </c>
      <c r="DI84" s="125" t="str">
        <f t="shared" si="122"/>
        <v/>
      </c>
    </row>
    <row r="85" spans="2:113" x14ac:dyDescent="0.25">
      <c r="B85" s="150"/>
      <c r="C85" s="147" t="s">
        <v>136</v>
      </c>
      <c r="D85" s="147">
        <f>COUNTIF(B9:AY58,"B 40")*2</f>
        <v>0</v>
      </c>
      <c r="E85" s="151">
        <f>(Planner!$BD$7+10+40)/3</f>
        <v>16.666666666666668</v>
      </c>
      <c r="F85" s="147">
        <f>D85/2</f>
        <v>0</v>
      </c>
      <c r="G85" s="147">
        <f>F85*(Planner!$BD$7+10+40)</f>
        <v>0</v>
      </c>
      <c r="H85" s="147">
        <f t="shared" si="124"/>
        <v>0</v>
      </c>
      <c r="I85" s="147" t="e">
        <f t="shared" si="125"/>
        <v>#DIV/0!</v>
      </c>
      <c r="BI85" s="125" t="str">
        <f t="shared" si="126"/>
        <v/>
      </c>
      <c r="BJ85" s="125" t="str">
        <f t="shared" si="126"/>
        <v/>
      </c>
      <c r="BK85" s="125" t="str">
        <f t="shared" si="126"/>
        <v/>
      </c>
      <c r="BL85" s="125" t="str">
        <f t="shared" ref="BL85:BL90" si="167">IF(BL34="","",(IF($BA$15&lt;$BC$20,(IF(OR(BL34="TL",BL34="TR",BL34="BR",BL34="BL",BL34="E"),("F/B 40"),(IF(AND((OR(BL33="TL",BL33="TR",BL35="BL",BL35="BR",BM34="BR",BM34="TR",BK34="TL",BK34="BL")),(OR(BK33="",BK35="",BM33="",BM35=""))),"F/B 40",IF(OR(BL34="CL",BL34="RW"),"F 40",IF(BL34="S","F/B 80","NB")))))))))</f>
        <v/>
      </c>
      <c r="BM85" s="125" t="str">
        <f t="shared" ref="BM85:BM90" si="168">IF(BM34="","",(IF($BA$15&lt;$BC$20,(IF(OR(BM34="TL",BM34="TR",BM34="BR",BM34="BL",BM34="E"),("F/B 40"),(IF(AND((OR(BM33="TL",BM33="TR",BM35="BL",BM35="BR",BN34="BR",BN34="TR",BL34="TL",BL34="BL")),(OR(BL33="",BL35="",BN33="",BN35=""))),"F/B 40",IF(OR(BM34="CL",BM34="RW"),"F 40",IF(BM34="S","F/B 80","NB")))))))))</f>
        <v/>
      </c>
      <c r="BN85" s="125" t="str">
        <f t="shared" ref="BN85:BN90" si="169">IF(BN34="","",(IF($BA$15&lt;$BC$20,(IF(OR(BN34="TL",BN34="TR",BN34="BR",BN34="BL",BN34="E"),("F/B 40"),(IF(AND((OR(BN33="TL",BN33="TR",BN35="BL",BN35="BR",BO34="BR",BO34="TR",BM34="TL",BM34="BL")),(OR(BM33="",BM35="",BO33="",BO35=""))),"F/B 40",IF(OR(BN34="CL",BN34="RW"),"F 40",IF(BN34="S","F/B 80","NB")))))))))</f>
        <v/>
      </c>
      <c r="BO85" s="125" t="str">
        <f t="shared" ref="BO85:BO90" si="170">IF(BO34="","",(IF($BA$15&lt;$BC$20,(IF(OR(BO34="TL",BO34="TR",BO34="BR",BO34="BL",BO34="E"),("F/B 40"),(IF(AND((OR(BO33="TL",BO33="TR",BO35="BL",BO35="BR",BP34="BR",BP34="TR",BN34="TL",BN34="BL")),(OR(BN33="",BN35="",BP33="",BP35=""))),"F/B 40",IF(OR(BO34="CL",BO34="RW"),"F 40",IF(BO34="S","F/B 80","NB")))))))))</f>
        <v/>
      </c>
      <c r="BP85" s="125" t="str">
        <f t="shared" ref="BP85:BP90" si="171">IF(BP34="","",(IF($BA$15&lt;$BC$20,(IF(OR(BP34="TL",BP34="TR",BP34="BR",BP34="BL",BP34="E"),("F/B 40"),(IF(AND((OR(BP33="TL",BP33="TR",BP35="BL",BP35="BR",BQ34="BR",BQ34="TR",BO34="TL",BO34="BL")),(OR(BO33="",BO35="",BQ33="",BQ35=""))),"F/B 40",IF(OR(BP34="CL",BP34="RW"),"F 40",IF(BP34="S","F/B 80","NB")))))))))</f>
        <v/>
      </c>
      <c r="BQ85" s="125" t="str">
        <f t="shared" ref="BQ85:BQ90" si="172">IF(BQ34="","",(IF($BA$15&lt;$BC$20,(IF(OR(BQ34="TL",BQ34="TR",BQ34="BR",BQ34="BL",BQ34="E"),("F/B 40"),(IF(AND((OR(BQ33="TL",BQ33="TR",BQ35="BL",BQ35="BR",BR34="BR",BR34="TR",BP34="TL",BP34="BL")),(OR(BP33="",BP35="",BR33="",BR35=""))),"F/B 40",IF(OR(BQ34="CL",BQ34="RW"),"F 40",IF(BQ34="S","F/B 80","NB")))))))))</f>
        <v/>
      </c>
      <c r="BR85" s="125" t="str">
        <f t="shared" ref="BR85:BR90" si="173">IF(BR34="","",(IF($BA$15&lt;$BC$20,(IF(OR(BR34="TL",BR34="TR",BR34="BR",BR34="BL",BR34="E"),("F/B 40"),(IF(AND((OR(BR33="TL",BR33="TR",BR35="BL",BR35="BR",BS34="BR",BS34="TR",BQ34="TL",BQ34="BL")),(OR(BQ33="",BQ35="",BS33="",BS35=""))),"F/B 40",IF(OR(BR34="CL",BR34="RW"),"F 40",IF(BR34="S","F/B 80","NB")))))))))</f>
        <v/>
      </c>
      <c r="BS85" s="125" t="str">
        <f t="shared" ref="BS85:BS90" si="174">IF(BS34="","",(IF($BA$15&lt;$BC$20,(IF(OR(BS34="TL",BS34="TR",BS34="BR",BS34="BL",BS34="E"),("F/B 40"),(IF(AND((OR(BS33="TL",BS33="TR",BS35="BL",BS35="BR",BT34="BR",BT34="TR",BR34="TL",BR34="BL")),(OR(BR33="",BR35="",BT33="",BT35=""))),"F/B 40",IF(OR(BS34="CL",BS34="RW"),"F 40",IF(BS34="S","F/B 80","NB")))))))))</f>
        <v/>
      </c>
      <c r="BT85" s="125" t="str">
        <f t="shared" ref="BT85:BT90" si="175">IF(BT34="","",(IF($BA$15&lt;$BC$20,(IF(OR(BT34="TL",BT34="TR",BT34="BR",BT34="BL",BT34="E"),("F/B 40"),(IF(AND((OR(BT33="TL",BT33="TR",BT35="BL",BT35="BR",BU34="BR",BU34="TR",BS34="TL",BS34="BL")),(OR(BS33="",BS35="",BU33="",BU35=""))),"F/B 40",IF(OR(BT34="CL",BT34="RW"),"F 40",IF(BT34="S","F/B 80","NB")))))))))</f>
        <v/>
      </c>
      <c r="BU85" s="125" t="str">
        <f t="shared" si="127"/>
        <v/>
      </c>
      <c r="BV85" s="125" t="str">
        <f t="shared" si="128"/>
        <v/>
      </c>
      <c r="BW85" s="125" t="str">
        <f t="shared" si="129"/>
        <v/>
      </c>
      <c r="BX85" s="125" t="str">
        <f t="shared" si="130"/>
        <v/>
      </c>
      <c r="BY85" s="125" t="str">
        <f t="shared" si="131"/>
        <v/>
      </c>
      <c r="BZ85" s="125" t="str">
        <f t="shared" si="132"/>
        <v/>
      </c>
      <c r="CA85" s="125" t="str">
        <f t="shared" si="133"/>
        <v/>
      </c>
      <c r="CB85" s="125" t="str">
        <f t="shared" si="134"/>
        <v/>
      </c>
      <c r="CC85" s="125" t="str">
        <f t="shared" si="135"/>
        <v/>
      </c>
      <c r="CD85" s="125" t="str">
        <f t="shared" si="136"/>
        <v/>
      </c>
      <c r="CE85" s="125" t="str">
        <f t="shared" si="137"/>
        <v/>
      </c>
      <c r="CF85" s="125" t="str">
        <f t="shared" si="138"/>
        <v/>
      </c>
      <c r="CG85" s="125" t="str">
        <f t="shared" si="139"/>
        <v/>
      </c>
      <c r="CH85" s="125" t="str">
        <f t="shared" si="140"/>
        <v/>
      </c>
      <c r="CI85" s="125" t="str">
        <f t="shared" si="141"/>
        <v/>
      </c>
      <c r="CJ85" s="125" t="str">
        <f t="shared" si="142"/>
        <v/>
      </c>
      <c r="CK85" s="125" t="str">
        <f t="shared" si="143"/>
        <v/>
      </c>
      <c r="CL85" s="125" t="str">
        <f t="shared" si="144"/>
        <v/>
      </c>
      <c r="CM85" s="125" t="str">
        <f t="shared" si="145"/>
        <v/>
      </c>
      <c r="CN85" s="125" t="str">
        <f t="shared" si="146"/>
        <v/>
      </c>
      <c r="CO85" s="125" t="str">
        <f t="shared" si="147"/>
        <v/>
      </c>
      <c r="CP85" s="125" t="str">
        <f t="shared" si="148"/>
        <v/>
      </c>
      <c r="CQ85" s="125" t="str">
        <f t="shared" si="149"/>
        <v/>
      </c>
      <c r="CR85" s="125" t="str">
        <f t="shared" si="150"/>
        <v/>
      </c>
      <c r="CS85" s="125" t="str">
        <f t="shared" si="151"/>
        <v/>
      </c>
      <c r="CT85" s="125" t="str">
        <f t="shared" si="152"/>
        <v/>
      </c>
      <c r="CU85" s="125" t="str">
        <f t="shared" si="153"/>
        <v/>
      </c>
      <c r="CV85" s="125" t="str">
        <f t="shared" si="154"/>
        <v/>
      </c>
      <c r="CW85" s="125" t="str">
        <f t="shared" si="155"/>
        <v/>
      </c>
      <c r="CX85" s="125" t="str">
        <f t="shared" si="156"/>
        <v/>
      </c>
      <c r="CY85" s="125" t="str">
        <f t="shared" si="157"/>
        <v/>
      </c>
      <c r="CZ85" s="125" t="str">
        <f t="shared" si="158"/>
        <v/>
      </c>
      <c r="DA85" s="125" t="str">
        <f t="shared" si="159"/>
        <v/>
      </c>
      <c r="DB85" s="125" t="str">
        <f t="shared" si="160"/>
        <v/>
      </c>
      <c r="DC85" s="125" t="str">
        <f t="shared" si="161"/>
        <v/>
      </c>
      <c r="DD85" s="125" t="str">
        <f t="shared" si="162"/>
        <v/>
      </c>
      <c r="DE85" s="125" t="str">
        <f t="shared" si="163"/>
        <v/>
      </c>
      <c r="DF85" s="125" t="str">
        <f t="shared" si="164"/>
        <v/>
      </c>
      <c r="DG85" s="125" t="str">
        <f t="shared" si="165"/>
        <v/>
      </c>
      <c r="DH85" s="125" t="str">
        <f t="shared" si="166"/>
        <v/>
      </c>
      <c r="DI85" s="125" t="str">
        <f t="shared" si="122"/>
        <v/>
      </c>
    </row>
    <row r="86" spans="2:113" x14ac:dyDescent="0.25">
      <c r="B86" s="150"/>
      <c r="C86" s="147" t="s">
        <v>137</v>
      </c>
      <c r="D86" s="147">
        <f>COUNTIF(B9:AY58,"B 80")*2</f>
        <v>0</v>
      </c>
      <c r="E86" s="151">
        <f>(Planner!$BD$7+10+80)/3</f>
        <v>30</v>
      </c>
      <c r="F86" s="147">
        <f t="shared" ref="F86:F87" si="176">D86/2</f>
        <v>0</v>
      </c>
      <c r="G86" s="147">
        <f>F86*(Planner!$BD$7+10+80)</f>
        <v>0</v>
      </c>
      <c r="H86" s="147">
        <f t="shared" si="124"/>
        <v>0</v>
      </c>
      <c r="I86" s="147" t="e">
        <f t="shared" si="125"/>
        <v>#DIV/0!</v>
      </c>
      <c r="BI86" s="125" t="str">
        <f t="shared" si="126"/>
        <v/>
      </c>
      <c r="BJ86" s="125" t="str">
        <f t="shared" si="126"/>
        <v/>
      </c>
      <c r="BK86" s="125" t="str">
        <f t="shared" si="126"/>
        <v/>
      </c>
      <c r="BL86" s="125" t="str">
        <f t="shared" si="167"/>
        <v/>
      </c>
      <c r="BM86" s="125" t="str">
        <f t="shared" si="168"/>
        <v/>
      </c>
      <c r="BN86" s="125" t="str">
        <f t="shared" si="169"/>
        <v/>
      </c>
      <c r="BO86" s="125" t="str">
        <f t="shared" si="170"/>
        <v/>
      </c>
      <c r="BP86" s="125" t="str">
        <f t="shared" si="171"/>
        <v/>
      </c>
      <c r="BQ86" s="125" t="str">
        <f t="shared" si="172"/>
        <v/>
      </c>
      <c r="BR86" s="125" t="str">
        <f t="shared" si="173"/>
        <v/>
      </c>
      <c r="BS86" s="125" t="str">
        <f t="shared" si="174"/>
        <v/>
      </c>
      <c r="BT86" s="125" t="str">
        <f t="shared" si="175"/>
        <v/>
      </c>
      <c r="BU86" s="125" t="str">
        <f t="shared" si="127"/>
        <v/>
      </c>
      <c r="BV86" s="125" t="str">
        <f t="shared" si="128"/>
        <v/>
      </c>
      <c r="BW86" s="125" t="str">
        <f t="shared" si="129"/>
        <v/>
      </c>
      <c r="BX86" s="125" t="str">
        <f t="shared" si="130"/>
        <v/>
      </c>
      <c r="BY86" s="125" t="str">
        <f t="shared" si="131"/>
        <v/>
      </c>
      <c r="BZ86" s="125" t="str">
        <f t="shared" si="132"/>
        <v/>
      </c>
      <c r="CA86" s="125" t="str">
        <f t="shared" si="133"/>
        <v/>
      </c>
      <c r="CB86" s="125" t="str">
        <f t="shared" si="134"/>
        <v/>
      </c>
      <c r="CC86" s="125" t="str">
        <f t="shared" si="135"/>
        <v/>
      </c>
      <c r="CD86" s="125" t="str">
        <f t="shared" si="136"/>
        <v/>
      </c>
      <c r="CE86" s="125" t="str">
        <f t="shared" si="137"/>
        <v/>
      </c>
      <c r="CF86" s="125" t="str">
        <f t="shared" si="138"/>
        <v/>
      </c>
      <c r="CG86" s="125" t="str">
        <f t="shared" si="139"/>
        <v/>
      </c>
      <c r="CH86" s="125" t="str">
        <f t="shared" si="140"/>
        <v/>
      </c>
      <c r="CI86" s="125" t="str">
        <f t="shared" si="141"/>
        <v/>
      </c>
      <c r="CJ86" s="125" t="str">
        <f t="shared" si="142"/>
        <v/>
      </c>
      <c r="CK86" s="125" t="str">
        <f t="shared" si="143"/>
        <v/>
      </c>
      <c r="CL86" s="125" t="str">
        <f t="shared" si="144"/>
        <v/>
      </c>
      <c r="CM86" s="125" t="str">
        <f t="shared" si="145"/>
        <v/>
      </c>
      <c r="CN86" s="125" t="str">
        <f t="shared" si="146"/>
        <v/>
      </c>
      <c r="CO86" s="125" t="str">
        <f t="shared" si="147"/>
        <v/>
      </c>
      <c r="CP86" s="125" t="str">
        <f t="shared" si="148"/>
        <v/>
      </c>
      <c r="CQ86" s="125" t="str">
        <f t="shared" si="149"/>
        <v/>
      </c>
      <c r="CR86" s="125" t="str">
        <f t="shared" si="150"/>
        <v/>
      </c>
      <c r="CS86" s="125" t="str">
        <f t="shared" si="151"/>
        <v/>
      </c>
      <c r="CT86" s="125" t="str">
        <f t="shared" si="152"/>
        <v/>
      </c>
      <c r="CU86" s="125" t="str">
        <f t="shared" si="153"/>
        <v/>
      </c>
      <c r="CV86" s="125" t="str">
        <f t="shared" si="154"/>
        <v/>
      </c>
      <c r="CW86" s="125" t="str">
        <f t="shared" si="155"/>
        <v/>
      </c>
      <c r="CX86" s="125" t="str">
        <f t="shared" si="156"/>
        <v/>
      </c>
      <c r="CY86" s="125" t="str">
        <f t="shared" si="157"/>
        <v/>
      </c>
      <c r="CZ86" s="125" t="str">
        <f t="shared" si="158"/>
        <v/>
      </c>
      <c r="DA86" s="125" t="str">
        <f t="shared" si="159"/>
        <v/>
      </c>
      <c r="DB86" s="125" t="str">
        <f t="shared" si="160"/>
        <v/>
      </c>
      <c r="DC86" s="125" t="str">
        <f t="shared" si="161"/>
        <v/>
      </c>
      <c r="DD86" s="125" t="str">
        <f t="shared" si="162"/>
        <v/>
      </c>
      <c r="DE86" s="125" t="str">
        <f t="shared" si="163"/>
        <v/>
      </c>
      <c r="DF86" s="125" t="str">
        <f t="shared" si="164"/>
        <v/>
      </c>
      <c r="DG86" s="125" t="str">
        <f t="shared" si="165"/>
        <v/>
      </c>
      <c r="DH86" s="125" t="str">
        <f t="shared" si="166"/>
        <v/>
      </c>
      <c r="DI86" s="125" t="str">
        <f t="shared" si="122"/>
        <v/>
      </c>
    </row>
    <row r="87" spans="2:113" x14ac:dyDescent="0.25">
      <c r="B87" s="150"/>
      <c r="C87" s="147" t="s">
        <v>138</v>
      </c>
      <c r="D87" s="147">
        <f>COUNTIF(B9:AY58,"F/B 40")*2</f>
        <v>0</v>
      </c>
      <c r="E87" s="151">
        <f>(Planner!$BD$7+10+40)/3</f>
        <v>16.666666666666668</v>
      </c>
      <c r="F87" s="147">
        <f t="shared" si="176"/>
        <v>0</v>
      </c>
      <c r="G87" s="147">
        <f>F87*(Planner!$BD$7+10+40)</f>
        <v>0</v>
      </c>
      <c r="H87" s="147">
        <f t="shared" si="124"/>
        <v>0</v>
      </c>
      <c r="I87" s="147" t="e">
        <f t="shared" si="125"/>
        <v>#DIV/0!</v>
      </c>
      <c r="BI87" s="125" t="str">
        <f t="shared" si="126"/>
        <v/>
      </c>
      <c r="BJ87" s="125" t="str">
        <f t="shared" si="126"/>
        <v/>
      </c>
      <c r="BK87" s="125" t="str">
        <f t="shared" si="126"/>
        <v/>
      </c>
      <c r="BL87" s="125" t="str">
        <f t="shared" si="167"/>
        <v/>
      </c>
      <c r="BM87" s="125" t="str">
        <f t="shared" si="168"/>
        <v/>
      </c>
      <c r="BN87" s="125" t="str">
        <f t="shared" si="169"/>
        <v/>
      </c>
      <c r="BO87" s="125" t="str">
        <f t="shared" si="170"/>
        <v/>
      </c>
      <c r="BP87" s="125" t="str">
        <f t="shared" si="171"/>
        <v/>
      </c>
      <c r="BQ87" s="125" t="str">
        <f t="shared" si="172"/>
        <v/>
      </c>
      <c r="BR87" s="125" t="str">
        <f t="shared" si="173"/>
        <v/>
      </c>
      <c r="BS87" s="125" t="str">
        <f t="shared" si="174"/>
        <v/>
      </c>
      <c r="BT87" s="125" t="str">
        <f t="shared" si="175"/>
        <v/>
      </c>
      <c r="BU87" s="125" t="str">
        <f t="shared" si="127"/>
        <v/>
      </c>
      <c r="BV87" s="125" t="str">
        <f t="shared" si="128"/>
        <v/>
      </c>
      <c r="BW87" s="125" t="str">
        <f t="shared" si="129"/>
        <v/>
      </c>
      <c r="BX87" s="125" t="str">
        <f t="shared" si="130"/>
        <v/>
      </c>
      <c r="BY87" s="125" t="str">
        <f t="shared" si="131"/>
        <v/>
      </c>
      <c r="BZ87" s="125" t="str">
        <f t="shared" si="132"/>
        <v/>
      </c>
      <c r="CA87" s="125" t="str">
        <f t="shared" si="133"/>
        <v/>
      </c>
      <c r="CB87" s="125" t="str">
        <f t="shared" si="134"/>
        <v/>
      </c>
      <c r="CC87" s="125" t="str">
        <f t="shared" si="135"/>
        <v/>
      </c>
      <c r="CD87" s="125" t="str">
        <f t="shared" si="136"/>
        <v/>
      </c>
      <c r="CE87" s="125" t="str">
        <f t="shared" si="137"/>
        <v/>
      </c>
      <c r="CF87" s="125" t="str">
        <f t="shared" si="138"/>
        <v/>
      </c>
      <c r="CG87" s="125" t="str">
        <f t="shared" si="139"/>
        <v/>
      </c>
      <c r="CH87" s="125" t="str">
        <f t="shared" si="140"/>
        <v/>
      </c>
      <c r="CI87" s="125" t="str">
        <f t="shared" si="141"/>
        <v/>
      </c>
      <c r="CJ87" s="125" t="str">
        <f t="shared" si="142"/>
        <v/>
      </c>
      <c r="CK87" s="125" t="str">
        <f t="shared" si="143"/>
        <v/>
      </c>
      <c r="CL87" s="125" t="str">
        <f t="shared" si="144"/>
        <v/>
      </c>
      <c r="CM87" s="125" t="str">
        <f t="shared" si="145"/>
        <v/>
      </c>
      <c r="CN87" s="125" t="str">
        <f t="shared" si="146"/>
        <v/>
      </c>
      <c r="CO87" s="125" t="str">
        <f t="shared" si="147"/>
        <v/>
      </c>
      <c r="CP87" s="125" t="str">
        <f t="shared" si="148"/>
        <v/>
      </c>
      <c r="CQ87" s="125" t="str">
        <f t="shared" si="149"/>
        <v/>
      </c>
      <c r="CR87" s="125" t="str">
        <f t="shared" si="150"/>
        <v/>
      </c>
      <c r="CS87" s="125" t="str">
        <f t="shared" si="151"/>
        <v/>
      </c>
      <c r="CT87" s="125" t="str">
        <f t="shared" si="152"/>
        <v/>
      </c>
      <c r="CU87" s="125" t="str">
        <f t="shared" si="153"/>
        <v/>
      </c>
      <c r="CV87" s="125" t="str">
        <f t="shared" si="154"/>
        <v/>
      </c>
      <c r="CW87" s="125" t="str">
        <f t="shared" si="155"/>
        <v/>
      </c>
      <c r="CX87" s="125" t="str">
        <f t="shared" si="156"/>
        <v/>
      </c>
      <c r="CY87" s="125" t="str">
        <f t="shared" si="157"/>
        <v/>
      </c>
      <c r="CZ87" s="125" t="str">
        <f t="shared" si="158"/>
        <v/>
      </c>
      <c r="DA87" s="125" t="str">
        <f t="shared" si="159"/>
        <v/>
      </c>
      <c r="DB87" s="125" t="str">
        <f t="shared" si="160"/>
        <v/>
      </c>
      <c r="DC87" s="125" t="str">
        <f t="shared" si="161"/>
        <v/>
      </c>
      <c r="DD87" s="125" t="str">
        <f t="shared" si="162"/>
        <v/>
      </c>
      <c r="DE87" s="125" t="str">
        <f t="shared" si="163"/>
        <v/>
      </c>
      <c r="DF87" s="125" t="str">
        <f t="shared" si="164"/>
        <v/>
      </c>
      <c r="DG87" s="125" t="str">
        <f t="shared" si="165"/>
        <v/>
      </c>
      <c r="DH87" s="125" t="str">
        <f t="shared" si="166"/>
        <v/>
      </c>
      <c r="DI87" s="125" t="str">
        <f t="shared" si="122"/>
        <v/>
      </c>
    </row>
    <row r="88" spans="2:113" x14ac:dyDescent="0.25">
      <c r="B88" s="150"/>
      <c r="C88" s="147" t="s">
        <v>139</v>
      </c>
      <c r="D88" s="147">
        <f>COUNTIF(B9:AY58,"F/B 80")*4</f>
        <v>0</v>
      </c>
      <c r="E88" s="151">
        <f>(Planner!$BD$7+10+80)/3</f>
        <v>30</v>
      </c>
      <c r="F88" s="147">
        <f>D88/4</f>
        <v>0</v>
      </c>
      <c r="G88" s="147">
        <f>F88*(Planner!$BD$7+10+80)</f>
        <v>0</v>
      </c>
      <c r="H88" s="147">
        <f t="shared" si="124"/>
        <v>0</v>
      </c>
      <c r="I88" s="147" t="e">
        <f t="shared" si="125"/>
        <v>#DIV/0!</v>
      </c>
      <c r="BI88" s="125" t="str">
        <f t="shared" si="126"/>
        <v/>
      </c>
      <c r="BJ88" s="125" t="str">
        <f t="shared" si="126"/>
        <v/>
      </c>
      <c r="BK88" s="125" t="str">
        <f t="shared" si="126"/>
        <v/>
      </c>
      <c r="BL88" s="125" t="str">
        <f t="shared" si="167"/>
        <v/>
      </c>
      <c r="BM88" s="125" t="str">
        <f t="shared" si="168"/>
        <v/>
      </c>
      <c r="BN88" s="125" t="str">
        <f t="shared" si="169"/>
        <v/>
      </c>
      <c r="BO88" s="125" t="str">
        <f t="shared" si="170"/>
        <v/>
      </c>
      <c r="BP88" s="125" t="str">
        <f t="shared" si="171"/>
        <v/>
      </c>
      <c r="BQ88" s="125" t="str">
        <f t="shared" si="172"/>
        <v/>
      </c>
      <c r="BR88" s="125" t="str">
        <f t="shared" si="173"/>
        <v/>
      </c>
      <c r="BS88" s="125" t="str">
        <f t="shared" si="174"/>
        <v/>
      </c>
      <c r="BT88" s="125" t="str">
        <f t="shared" si="175"/>
        <v/>
      </c>
      <c r="BU88" s="125" t="str">
        <f t="shared" si="127"/>
        <v/>
      </c>
      <c r="BV88" s="125" t="str">
        <f t="shared" si="128"/>
        <v/>
      </c>
      <c r="BW88" s="125" t="str">
        <f t="shared" si="129"/>
        <v/>
      </c>
      <c r="BX88" s="125" t="str">
        <f t="shared" si="130"/>
        <v/>
      </c>
      <c r="BY88" s="125" t="str">
        <f t="shared" si="131"/>
        <v/>
      </c>
      <c r="BZ88" s="125" t="str">
        <f t="shared" si="132"/>
        <v/>
      </c>
      <c r="CA88" s="125" t="str">
        <f t="shared" si="133"/>
        <v/>
      </c>
      <c r="CB88" s="125" t="str">
        <f t="shared" si="134"/>
        <v/>
      </c>
      <c r="CC88" s="125" t="str">
        <f t="shared" si="135"/>
        <v/>
      </c>
      <c r="CD88" s="125" t="str">
        <f t="shared" si="136"/>
        <v/>
      </c>
      <c r="CE88" s="125" t="str">
        <f t="shared" si="137"/>
        <v/>
      </c>
      <c r="CF88" s="125" t="str">
        <f t="shared" si="138"/>
        <v/>
      </c>
      <c r="CG88" s="125" t="str">
        <f t="shared" si="139"/>
        <v/>
      </c>
      <c r="CH88" s="125" t="str">
        <f t="shared" si="140"/>
        <v/>
      </c>
      <c r="CI88" s="125" t="str">
        <f t="shared" si="141"/>
        <v/>
      </c>
      <c r="CJ88" s="125" t="str">
        <f t="shared" si="142"/>
        <v/>
      </c>
      <c r="CK88" s="125" t="str">
        <f t="shared" si="143"/>
        <v/>
      </c>
      <c r="CL88" s="125" t="str">
        <f t="shared" si="144"/>
        <v/>
      </c>
      <c r="CM88" s="125" t="str">
        <f t="shared" si="145"/>
        <v/>
      </c>
      <c r="CN88" s="125" t="str">
        <f t="shared" si="146"/>
        <v/>
      </c>
      <c r="CO88" s="125" t="str">
        <f t="shared" si="147"/>
        <v/>
      </c>
      <c r="CP88" s="125" t="str">
        <f t="shared" si="148"/>
        <v/>
      </c>
      <c r="CQ88" s="125" t="str">
        <f t="shared" si="149"/>
        <v/>
      </c>
      <c r="CR88" s="125" t="str">
        <f t="shared" si="150"/>
        <v/>
      </c>
      <c r="CS88" s="125" t="str">
        <f t="shared" si="151"/>
        <v/>
      </c>
      <c r="CT88" s="125" t="str">
        <f t="shared" si="152"/>
        <v/>
      </c>
      <c r="CU88" s="125" t="str">
        <f t="shared" si="153"/>
        <v/>
      </c>
      <c r="CV88" s="125" t="str">
        <f t="shared" si="154"/>
        <v/>
      </c>
      <c r="CW88" s="125" t="str">
        <f t="shared" si="155"/>
        <v/>
      </c>
      <c r="CX88" s="125" t="str">
        <f t="shared" si="156"/>
        <v/>
      </c>
      <c r="CY88" s="125" t="str">
        <f t="shared" si="157"/>
        <v/>
      </c>
      <c r="CZ88" s="125" t="str">
        <f t="shared" si="158"/>
        <v/>
      </c>
      <c r="DA88" s="125" t="str">
        <f t="shared" si="159"/>
        <v/>
      </c>
      <c r="DB88" s="125" t="str">
        <f t="shared" si="160"/>
        <v/>
      </c>
      <c r="DC88" s="125" t="str">
        <f t="shared" si="161"/>
        <v/>
      </c>
      <c r="DD88" s="125" t="str">
        <f t="shared" si="162"/>
        <v/>
      </c>
      <c r="DE88" s="125" t="str">
        <f t="shared" si="163"/>
        <v/>
      </c>
      <c r="DF88" s="125" t="str">
        <f t="shared" si="164"/>
        <v/>
      </c>
      <c r="DG88" s="125" t="str">
        <f t="shared" si="165"/>
        <v/>
      </c>
      <c r="DH88" s="125" t="str">
        <f t="shared" si="166"/>
        <v/>
      </c>
      <c r="DI88" s="125" t="str">
        <f t="shared" si="122"/>
        <v/>
      </c>
    </row>
    <row r="89" spans="2:113" x14ac:dyDescent="0.25">
      <c r="B89" s="150"/>
      <c r="C89" s="147" t="s">
        <v>140</v>
      </c>
      <c r="D89" s="147">
        <f>COUNTIF(B9:AY58,"F/B 120")*4</f>
        <v>0</v>
      </c>
      <c r="E89" s="151">
        <f>(Planner!$BD$7+10+120)/3</f>
        <v>43.333333333333336</v>
      </c>
      <c r="F89" s="147">
        <f>D89/4</f>
        <v>0</v>
      </c>
      <c r="G89" s="147">
        <f>F89*(Planner!$BD$7+10+120)</f>
        <v>0</v>
      </c>
      <c r="H89" s="147">
        <f t="shared" si="124"/>
        <v>0</v>
      </c>
      <c r="I89" s="147" t="e">
        <f t="shared" si="125"/>
        <v>#DIV/0!</v>
      </c>
      <c r="BI89" s="125" t="str">
        <f t="shared" si="126"/>
        <v/>
      </c>
      <c r="BJ89" s="125" t="str">
        <f t="shared" si="126"/>
        <v/>
      </c>
      <c r="BK89" s="125" t="str">
        <f t="shared" si="126"/>
        <v/>
      </c>
      <c r="BL89" s="125" t="str">
        <f t="shared" si="167"/>
        <v/>
      </c>
      <c r="BM89" s="125" t="str">
        <f t="shared" si="168"/>
        <v/>
      </c>
      <c r="BN89" s="125" t="str">
        <f t="shared" si="169"/>
        <v/>
      </c>
      <c r="BO89" s="125" t="str">
        <f t="shared" si="170"/>
        <v/>
      </c>
      <c r="BP89" s="125" t="str">
        <f t="shared" si="171"/>
        <v/>
      </c>
      <c r="BQ89" s="125" t="str">
        <f t="shared" si="172"/>
        <v/>
      </c>
      <c r="BR89" s="125" t="str">
        <f t="shared" si="173"/>
        <v/>
      </c>
      <c r="BS89" s="125" t="str">
        <f t="shared" si="174"/>
        <v/>
      </c>
      <c r="BT89" s="125" t="str">
        <f t="shared" si="175"/>
        <v/>
      </c>
      <c r="BU89" s="125" t="str">
        <f t="shared" si="127"/>
        <v/>
      </c>
      <c r="BV89" s="125" t="str">
        <f t="shared" si="128"/>
        <v/>
      </c>
      <c r="BW89" s="125" t="str">
        <f t="shared" si="129"/>
        <v/>
      </c>
      <c r="BX89" s="125" t="str">
        <f t="shared" si="130"/>
        <v/>
      </c>
      <c r="BY89" s="125" t="str">
        <f t="shared" si="131"/>
        <v/>
      </c>
      <c r="BZ89" s="125" t="str">
        <f t="shared" si="132"/>
        <v/>
      </c>
      <c r="CA89" s="125" t="str">
        <f t="shared" si="133"/>
        <v/>
      </c>
      <c r="CB89" s="125" t="str">
        <f t="shared" si="134"/>
        <v/>
      </c>
      <c r="CC89" s="125" t="str">
        <f t="shared" si="135"/>
        <v/>
      </c>
      <c r="CD89" s="125" t="str">
        <f t="shared" si="136"/>
        <v/>
      </c>
      <c r="CE89" s="125" t="str">
        <f t="shared" si="137"/>
        <v/>
      </c>
      <c r="CF89" s="125" t="str">
        <f t="shared" si="138"/>
        <v/>
      </c>
      <c r="CG89" s="125" t="str">
        <f t="shared" si="139"/>
        <v/>
      </c>
      <c r="CH89" s="125" t="str">
        <f t="shared" si="140"/>
        <v/>
      </c>
      <c r="CI89" s="125" t="str">
        <f t="shared" si="141"/>
        <v/>
      </c>
      <c r="CJ89" s="125" t="str">
        <f t="shared" si="142"/>
        <v/>
      </c>
      <c r="CK89" s="125" t="str">
        <f t="shared" si="143"/>
        <v/>
      </c>
      <c r="CL89" s="125" t="str">
        <f t="shared" si="144"/>
        <v/>
      </c>
      <c r="CM89" s="125" t="str">
        <f t="shared" si="145"/>
        <v/>
      </c>
      <c r="CN89" s="125" t="str">
        <f t="shared" si="146"/>
        <v/>
      </c>
      <c r="CO89" s="125" t="str">
        <f t="shared" si="147"/>
        <v/>
      </c>
      <c r="CP89" s="125" t="str">
        <f t="shared" si="148"/>
        <v/>
      </c>
      <c r="CQ89" s="125" t="str">
        <f t="shared" si="149"/>
        <v/>
      </c>
      <c r="CR89" s="125" t="str">
        <f t="shared" si="150"/>
        <v/>
      </c>
      <c r="CS89" s="125" t="str">
        <f t="shared" si="151"/>
        <v/>
      </c>
      <c r="CT89" s="125" t="str">
        <f t="shared" si="152"/>
        <v/>
      </c>
      <c r="CU89" s="125" t="str">
        <f t="shared" si="153"/>
        <v/>
      </c>
      <c r="CV89" s="125" t="str">
        <f t="shared" si="154"/>
        <v/>
      </c>
      <c r="CW89" s="125" t="str">
        <f t="shared" si="155"/>
        <v/>
      </c>
      <c r="CX89" s="125" t="str">
        <f t="shared" si="156"/>
        <v/>
      </c>
      <c r="CY89" s="125" t="str">
        <f t="shared" si="157"/>
        <v/>
      </c>
      <c r="CZ89" s="125" t="str">
        <f t="shared" si="158"/>
        <v/>
      </c>
      <c r="DA89" s="125" t="str">
        <f t="shared" si="159"/>
        <v/>
      </c>
      <c r="DB89" s="125" t="str">
        <f t="shared" si="160"/>
        <v/>
      </c>
      <c r="DC89" s="125" t="str">
        <f t="shared" si="161"/>
        <v/>
      </c>
      <c r="DD89" s="125" t="str">
        <f t="shared" si="162"/>
        <v/>
      </c>
      <c r="DE89" s="125" t="str">
        <f t="shared" si="163"/>
        <v/>
      </c>
      <c r="DF89" s="125" t="str">
        <f t="shared" si="164"/>
        <v/>
      </c>
      <c r="DG89" s="125" t="str">
        <f t="shared" si="165"/>
        <v/>
      </c>
      <c r="DH89" s="125" t="str">
        <f t="shared" si="166"/>
        <v/>
      </c>
      <c r="DI89" s="125" t="str">
        <f t="shared" si="122"/>
        <v/>
      </c>
    </row>
    <row r="90" spans="2:113" x14ac:dyDescent="0.25">
      <c r="B90" s="150"/>
      <c r="C90" s="147" t="s">
        <v>149</v>
      </c>
      <c r="D90" s="147">
        <f>SUM(D83:D89)</f>
        <v>0</v>
      </c>
      <c r="E90" s="147"/>
      <c r="F90" s="147">
        <f>SUM(F82:F89)</f>
        <v>0</v>
      </c>
      <c r="G90" s="147">
        <f>SUM(G82:G89)</f>
        <v>0</v>
      </c>
      <c r="H90" s="147">
        <f t="shared" si="124"/>
        <v>0</v>
      </c>
      <c r="I90" s="147" t="e">
        <f>G90/H90</f>
        <v>#DIV/0!</v>
      </c>
      <c r="BK90" s="125" t="str">
        <f t="shared" ref="BK90" si="177">IF(BL38="","",(IF($BA$15&lt;$BC$20,(IF(OR(BL38="TL",BL38="TR",BL38="BR",BL38="BL",BL38="E"),("F/B 40"),(IF(AND((OR(BL37="TL",BL37="TR",BL39="BL",BL39="BR",BM38="BR",BM38="TR",BK38="TL",BK38="BL")),(OR(BK37="",BK39="",BM37="",BM39=""))),"F/B 40",IF(OR(BL38="CL",BL38="RW"),"F 40",IF(BL38="S","F/B 80","NB")))))))))</f>
        <v/>
      </c>
      <c r="BL90" s="125" t="str">
        <f t="shared" si="167"/>
        <v/>
      </c>
      <c r="BM90" s="125" t="str">
        <f t="shared" si="168"/>
        <v/>
      </c>
      <c r="BN90" s="125" t="str">
        <f t="shared" si="169"/>
        <v/>
      </c>
      <c r="BO90" s="125" t="str">
        <f t="shared" si="170"/>
        <v/>
      </c>
      <c r="BP90" s="125" t="str">
        <f t="shared" si="171"/>
        <v/>
      </c>
      <c r="BQ90" s="125" t="str">
        <f t="shared" si="172"/>
        <v/>
      </c>
      <c r="BR90" s="125" t="str">
        <f t="shared" si="173"/>
        <v/>
      </c>
      <c r="BS90" s="125" t="str">
        <f t="shared" si="174"/>
        <v/>
      </c>
      <c r="BT90" s="125" t="str">
        <f t="shared" si="175"/>
        <v/>
      </c>
      <c r="BU90" s="125" t="str">
        <f t="shared" si="127"/>
        <v/>
      </c>
      <c r="BV90" s="125" t="str">
        <f t="shared" si="128"/>
        <v/>
      </c>
      <c r="BW90" s="125" t="str">
        <f t="shared" si="129"/>
        <v/>
      </c>
      <c r="BX90" s="125" t="str">
        <f t="shared" si="130"/>
        <v/>
      </c>
      <c r="BY90" s="125" t="str">
        <f t="shared" si="131"/>
        <v/>
      </c>
      <c r="BZ90" s="125" t="str">
        <f t="shared" si="132"/>
        <v/>
      </c>
      <c r="CA90" s="125" t="str">
        <f t="shared" si="133"/>
        <v/>
      </c>
      <c r="CB90" s="125" t="str">
        <f t="shared" si="134"/>
        <v/>
      </c>
      <c r="CC90" s="125" t="str">
        <f t="shared" si="135"/>
        <v/>
      </c>
      <c r="CD90" s="125" t="str">
        <f t="shared" si="136"/>
        <v/>
      </c>
      <c r="CE90" s="125" t="str">
        <f t="shared" si="137"/>
        <v/>
      </c>
      <c r="CF90" s="125" t="str">
        <f t="shared" si="138"/>
        <v/>
      </c>
      <c r="CG90" s="125" t="str">
        <f t="shared" si="139"/>
        <v/>
      </c>
      <c r="CH90" s="125" t="str">
        <f t="shared" si="140"/>
        <v/>
      </c>
      <c r="CI90" s="125" t="str">
        <f t="shared" si="141"/>
        <v/>
      </c>
      <c r="CJ90" s="125" t="str">
        <f t="shared" si="142"/>
        <v/>
      </c>
      <c r="CK90" s="125" t="str">
        <f t="shared" si="143"/>
        <v/>
      </c>
      <c r="CL90" s="125" t="str">
        <f t="shared" si="144"/>
        <v/>
      </c>
      <c r="CM90" s="125" t="str">
        <f t="shared" si="145"/>
        <v/>
      </c>
      <c r="CN90" s="125" t="str">
        <f t="shared" si="146"/>
        <v/>
      </c>
      <c r="CO90" s="125" t="str">
        <f t="shared" si="147"/>
        <v/>
      </c>
      <c r="CP90" s="125" t="str">
        <f t="shared" si="148"/>
        <v/>
      </c>
      <c r="CQ90" s="125" t="str">
        <f t="shared" si="149"/>
        <v/>
      </c>
      <c r="CR90" s="125" t="str">
        <f t="shared" si="150"/>
        <v/>
      </c>
      <c r="CS90" s="125" t="str">
        <f t="shared" si="151"/>
        <v/>
      </c>
      <c r="CT90" s="125" t="str">
        <f t="shared" si="152"/>
        <v/>
      </c>
      <c r="CU90" s="125" t="str">
        <f t="shared" si="153"/>
        <v/>
      </c>
      <c r="CV90" s="125" t="str">
        <f t="shared" si="154"/>
        <v/>
      </c>
      <c r="CW90" s="125" t="str">
        <f t="shared" si="155"/>
        <v/>
      </c>
      <c r="CX90" s="125" t="str">
        <f t="shared" si="156"/>
        <v/>
      </c>
      <c r="CY90" s="125" t="str">
        <f t="shared" si="157"/>
        <v/>
      </c>
      <c r="CZ90" s="125" t="str">
        <f t="shared" si="158"/>
        <v/>
      </c>
      <c r="DA90" s="125" t="str">
        <f t="shared" si="159"/>
        <v/>
      </c>
      <c r="DB90" s="125" t="str">
        <f t="shared" si="160"/>
        <v/>
      </c>
      <c r="DC90" s="125" t="str">
        <f t="shared" si="161"/>
        <v/>
      </c>
      <c r="DD90" s="125" t="str">
        <f t="shared" si="162"/>
        <v/>
      </c>
      <c r="DE90" s="125" t="str">
        <f t="shared" si="163"/>
        <v/>
      </c>
      <c r="DF90" s="125" t="str">
        <f t="shared" si="164"/>
        <v/>
      </c>
      <c r="DG90" s="125" t="str">
        <f t="shared" si="165"/>
        <v/>
      </c>
      <c r="DH90" s="125" t="str">
        <f t="shared" si="166"/>
        <v/>
      </c>
      <c r="DI90" s="125" t="str">
        <f t="shared" si="122"/>
        <v/>
      </c>
    </row>
    <row r="91" spans="2:113" x14ac:dyDescent="0.25">
      <c r="B91" s="150"/>
      <c r="C91" s="147" t="s">
        <v>141</v>
      </c>
      <c r="D91" s="147">
        <f>D83+D84+(D87/2)+(D88/2)+(D89/2)</f>
        <v>0</v>
      </c>
      <c r="E91" s="147"/>
      <c r="F91" s="147"/>
      <c r="G91" s="147"/>
      <c r="H91" s="147"/>
      <c r="I91" s="147"/>
      <c r="BL91" s="125" t="str">
        <f t="shared" ref="BL91:DI91" si="178">IF(BL39="","",(IF($BA$15&lt;$BC$20,(IF(OR(BL39="TL",BL39="TR",BL39="BR",BL39="BL",BL39="E"),("F/B 40"),(IF(AND((OR(BL38="TL",BL38="TR",BL40="BL",BL40="BR",BM39="BR",BM39="TR",BK39="TL",BK39="BL")),(OR(BK38="",BK40="",BM38="",BM40=""))),"F/B 40",IF(OR(BL39="CL",BL39="RW"),"F 40",IF(BL39="S","F/B 80","NB")))))))))</f>
        <v/>
      </c>
      <c r="BM91" s="125" t="str">
        <f t="shared" si="178"/>
        <v/>
      </c>
      <c r="BN91" s="125" t="str">
        <f t="shared" si="178"/>
        <v/>
      </c>
      <c r="BO91" s="125" t="str">
        <f t="shared" si="178"/>
        <v/>
      </c>
      <c r="BP91" s="125" t="str">
        <f t="shared" si="178"/>
        <v/>
      </c>
      <c r="BQ91" s="125" t="str">
        <f t="shared" si="178"/>
        <v/>
      </c>
      <c r="BR91" s="125" t="str">
        <f t="shared" si="178"/>
        <v/>
      </c>
      <c r="BS91" s="125" t="str">
        <f t="shared" si="178"/>
        <v/>
      </c>
      <c r="BT91" s="125" t="str">
        <f t="shared" si="178"/>
        <v/>
      </c>
      <c r="BU91" s="125" t="str">
        <f t="shared" si="178"/>
        <v/>
      </c>
      <c r="BV91" s="125" t="str">
        <f t="shared" si="178"/>
        <v/>
      </c>
      <c r="BW91" s="125" t="str">
        <f t="shared" si="178"/>
        <v/>
      </c>
      <c r="BX91" s="125" t="str">
        <f t="shared" si="178"/>
        <v/>
      </c>
      <c r="BY91" s="125" t="str">
        <f t="shared" si="178"/>
        <v/>
      </c>
      <c r="BZ91" s="125" t="str">
        <f t="shared" si="178"/>
        <v/>
      </c>
      <c r="CA91" s="125" t="str">
        <f t="shared" si="178"/>
        <v/>
      </c>
      <c r="CB91" s="125" t="str">
        <f t="shared" si="178"/>
        <v/>
      </c>
      <c r="CC91" s="125" t="str">
        <f t="shared" si="178"/>
        <v/>
      </c>
      <c r="CD91" s="125" t="str">
        <f t="shared" si="178"/>
        <v/>
      </c>
      <c r="CE91" s="125" t="str">
        <f t="shared" si="178"/>
        <v/>
      </c>
      <c r="CF91" s="125" t="str">
        <f t="shared" si="178"/>
        <v/>
      </c>
      <c r="CG91" s="125" t="str">
        <f t="shared" si="178"/>
        <v/>
      </c>
      <c r="CH91" s="125" t="str">
        <f t="shared" si="178"/>
        <v/>
      </c>
      <c r="CI91" s="125" t="str">
        <f t="shared" si="178"/>
        <v/>
      </c>
      <c r="CJ91" s="125" t="str">
        <f t="shared" si="178"/>
        <v/>
      </c>
      <c r="CK91" s="125" t="str">
        <f t="shared" si="178"/>
        <v/>
      </c>
      <c r="CL91" s="125" t="str">
        <f t="shared" si="178"/>
        <v/>
      </c>
      <c r="CM91" s="125" t="str">
        <f t="shared" si="178"/>
        <v/>
      </c>
      <c r="CN91" s="125" t="str">
        <f t="shared" si="178"/>
        <v/>
      </c>
      <c r="CO91" s="125" t="str">
        <f t="shared" si="178"/>
        <v/>
      </c>
      <c r="CP91" s="125" t="str">
        <f t="shared" si="178"/>
        <v/>
      </c>
      <c r="CQ91" s="125" t="str">
        <f t="shared" si="178"/>
        <v/>
      </c>
      <c r="CR91" s="125" t="str">
        <f t="shared" si="178"/>
        <v/>
      </c>
      <c r="CS91" s="125" t="str">
        <f t="shared" si="178"/>
        <v/>
      </c>
      <c r="CT91" s="125" t="str">
        <f t="shared" si="178"/>
        <v/>
      </c>
      <c r="CU91" s="125" t="str">
        <f t="shared" si="178"/>
        <v/>
      </c>
      <c r="CV91" s="125" t="str">
        <f t="shared" si="178"/>
        <v/>
      </c>
      <c r="CW91" s="125" t="str">
        <f t="shared" si="178"/>
        <v/>
      </c>
      <c r="CX91" s="125" t="str">
        <f t="shared" si="178"/>
        <v/>
      </c>
      <c r="CY91" s="125" t="str">
        <f t="shared" si="178"/>
        <v/>
      </c>
      <c r="CZ91" s="125" t="str">
        <f t="shared" si="178"/>
        <v/>
      </c>
      <c r="DA91" s="125" t="str">
        <f t="shared" si="178"/>
        <v/>
      </c>
      <c r="DB91" s="125" t="str">
        <f t="shared" si="178"/>
        <v/>
      </c>
      <c r="DC91" s="125" t="str">
        <f t="shared" si="178"/>
        <v/>
      </c>
      <c r="DD91" s="125" t="str">
        <f t="shared" si="178"/>
        <v/>
      </c>
      <c r="DE91" s="125" t="str">
        <f t="shared" si="178"/>
        <v/>
      </c>
      <c r="DF91" s="125" t="str">
        <f t="shared" si="178"/>
        <v/>
      </c>
      <c r="DG91" s="125" t="str">
        <f t="shared" si="178"/>
        <v/>
      </c>
      <c r="DH91" s="125" t="str">
        <f t="shared" si="178"/>
        <v/>
      </c>
      <c r="DI91" s="125" t="str">
        <f t="shared" si="178"/>
        <v/>
      </c>
    </row>
    <row r="92" spans="2:113" x14ac:dyDescent="0.25">
      <c r="B92" s="150"/>
      <c r="C92" s="147" t="s">
        <v>142</v>
      </c>
      <c r="D92" s="147">
        <f>D90-D91</f>
        <v>0</v>
      </c>
      <c r="E92" s="147"/>
      <c r="F92" s="147"/>
      <c r="G92" s="147"/>
      <c r="H92" s="147"/>
      <c r="I92" s="147"/>
      <c r="BL92" s="125" t="str">
        <f t="shared" ref="BL92:DI92" si="179">IF(BL40="","",(IF($BA$15&lt;$BC$20,(IF(OR(BL40="TL",BL40="TR",BL40="BR",BL40="BL",BL40="E"),("F/B 40"),(IF(AND((OR(BL39="TL",BL39="TR",BL41="BL",BL41="BR",BM40="BR",BM40="TR",BK40="TL",BK40="BL")),(OR(BK39="",BK41="",BM39="",BM41=""))),"F/B 40",IF(OR(BL40="CL",BL40="RW"),"F 40",IF(BL40="S","F/B 80","NB")))))))))</f>
        <v/>
      </c>
      <c r="BM92" s="125" t="str">
        <f t="shared" si="179"/>
        <v/>
      </c>
      <c r="BN92" s="125" t="str">
        <f t="shared" si="179"/>
        <v/>
      </c>
      <c r="BO92" s="125" t="str">
        <f t="shared" si="179"/>
        <v/>
      </c>
      <c r="BP92" s="125" t="str">
        <f t="shared" si="179"/>
        <v/>
      </c>
      <c r="BQ92" s="125" t="str">
        <f t="shared" si="179"/>
        <v/>
      </c>
      <c r="BR92" s="125" t="str">
        <f t="shared" si="179"/>
        <v/>
      </c>
      <c r="BS92" s="125" t="str">
        <f t="shared" si="179"/>
        <v/>
      </c>
      <c r="BT92" s="125" t="str">
        <f t="shared" si="179"/>
        <v/>
      </c>
      <c r="BU92" s="125" t="str">
        <f t="shared" si="179"/>
        <v/>
      </c>
      <c r="BV92" s="125" t="str">
        <f t="shared" si="179"/>
        <v/>
      </c>
      <c r="BW92" s="125" t="str">
        <f t="shared" si="179"/>
        <v/>
      </c>
      <c r="BX92" s="125" t="str">
        <f t="shared" si="179"/>
        <v/>
      </c>
      <c r="BY92" s="125" t="str">
        <f t="shared" si="179"/>
        <v/>
      </c>
      <c r="BZ92" s="125" t="str">
        <f t="shared" si="179"/>
        <v/>
      </c>
      <c r="CA92" s="125" t="str">
        <f t="shared" si="179"/>
        <v/>
      </c>
      <c r="CB92" s="125" t="str">
        <f t="shared" si="179"/>
        <v/>
      </c>
      <c r="CC92" s="125" t="str">
        <f t="shared" si="179"/>
        <v/>
      </c>
      <c r="CD92" s="125" t="str">
        <f t="shared" si="179"/>
        <v/>
      </c>
      <c r="CE92" s="125" t="str">
        <f t="shared" si="179"/>
        <v/>
      </c>
      <c r="CF92" s="125" t="str">
        <f t="shared" si="179"/>
        <v/>
      </c>
      <c r="CG92" s="125" t="str">
        <f t="shared" si="179"/>
        <v/>
      </c>
      <c r="CH92" s="125" t="str">
        <f t="shared" si="179"/>
        <v/>
      </c>
      <c r="CI92" s="125" t="str">
        <f t="shared" si="179"/>
        <v/>
      </c>
      <c r="CJ92" s="125" t="str">
        <f t="shared" si="179"/>
        <v/>
      </c>
      <c r="CK92" s="125" t="str">
        <f t="shared" si="179"/>
        <v/>
      </c>
      <c r="CL92" s="125" t="str">
        <f t="shared" si="179"/>
        <v/>
      </c>
      <c r="CM92" s="125" t="str">
        <f t="shared" si="179"/>
        <v/>
      </c>
      <c r="CN92" s="125" t="str">
        <f t="shared" si="179"/>
        <v/>
      </c>
      <c r="CO92" s="125" t="str">
        <f t="shared" si="179"/>
        <v/>
      </c>
      <c r="CP92" s="125" t="str">
        <f t="shared" si="179"/>
        <v/>
      </c>
      <c r="CQ92" s="125" t="str">
        <f t="shared" si="179"/>
        <v/>
      </c>
      <c r="CR92" s="125" t="str">
        <f t="shared" si="179"/>
        <v/>
      </c>
      <c r="CS92" s="125" t="str">
        <f t="shared" si="179"/>
        <v/>
      </c>
      <c r="CT92" s="125" t="str">
        <f t="shared" si="179"/>
        <v/>
      </c>
      <c r="CU92" s="125" t="str">
        <f t="shared" si="179"/>
        <v/>
      </c>
      <c r="CV92" s="125" t="str">
        <f t="shared" si="179"/>
        <v/>
      </c>
      <c r="CW92" s="125" t="str">
        <f t="shared" si="179"/>
        <v/>
      </c>
      <c r="CX92" s="125" t="str">
        <f t="shared" si="179"/>
        <v/>
      </c>
      <c r="CY92" s="125" t="str">
        <f t="shared" si="179"/>
        <v/>
      </c>
      <c r="CZ92" s="125" t="str">
        <f t="shared" si="179"/>
        <v/>
      </c>
      <c r="DA92" s="125" t="str">
        <f t="shared" si="179"/>
        <v/>
      </c>
      <c r="DB92" s="125" t="str">
        <f t="shared" si="179"/>
        <v/>
      </c>
      <c r="DC92" s="125" t="str">
        <f t="shared" si="179"/>
        <v/>
      </c>
      <c r="DD92" s="125" t="str">
        <f t="shared" si="179"/>
        <v/>
      </c>
      <c r="DE92" s="125" t="str">
        <f t="shared" si="179"/>
        <v/>
      </c>
      <c r="DF92" s="125" t="str">
        <f t="shared" si="179"/>
        <v/>
      </c>
      <c r="DG92" s="125" t="str">
        <f t="shared" si="179"/>
        <v/>
      </c>
      <c r="DH92" s="125" t="str">
        <f t="shared" si="179"/>
        <v/>
      </c>
      <c r="DI92" s="125" t="str">
        <f t="shared" si="179"/>
        <v/>
      </c>
    </row>
    <row r="93" spans="2:113" x14ac:dyDescent="0.25">
      <c r="B93" s="150"/>
      <c r="C93" s="150"/>
      <c r="D93" s="150"/>
      <c r="E93" s="150"/>
      <c r="F93" s="150"/>
      <c r="G93" s="150"/>
      <c r="H93" s="150"/>
      <c r="I93" s="150"/>
      <c r="BL93" s="125" t="str">
        <f t="shared" ref="BL93:DI93" si="180">IF(BL41="","",(IF($BA$15&lt;$BC$20,(IF(OR(BL41="TL",BL41="TR",BL41="BR",BL41="BL",BL41="E"),("F/B 40"),(IF(AND((OR(BL40="TL",BL40="TR",BL42="BL",BL42="BR",BM41="BR",BM41="TR",BK41="TL",BK41="BL")),(OR(BK40="",BK42="",BM40="",BM42=""))),"F/B 40",IF(OR(BL41="CL",BL41="RW"),"F 40",IF(BL41="S","F/B 80","NB")))))))))</f>
        <v/>
      </c>
      <c r="BM93" s="125" t="str">
        <f t="shared" si="180"/>
        <v/>
      </c>
      <c r="BN93" s="125" t="str">
        <f t="shared" si="180"/>
        <v/>
      </c>
      <c r="BO93" s="125" t="str">
        <f t="shared" si="180"/>
        <v/>
      </c>
      <c r="BP93" s="125" t="str">
        <f t="shared" si="180"/>
        <v/>
      </c>
      <c r="BQ93" s="125" t="str">
        <f t="shared" si="180"/>
        <v/>
      </c>
      <c r="BR93" s="125" t="str">
        <f t="shared" si="180"/>
        <v/>
      </c>
      <c r="BS93" s="125" t="str">
        <f t="shared" si="180"/>
        <v/>
      </c>
      <c r="BT93" s="125" t="str">
        <f t="shared" si="180"/>
        <v/>
      </c>
      <c r="BU93" s="125" t="str">
        <f t="shared" si="180"/>
        <v/>
      </c>
      <c r="BV93" s="125" t="str">
        <f t="shared" si="180"/>
        <v/>
      </c>
      <c r="BW93" s="125" t="str">
        <f t="shared" si="180"/>
        <v/>
      </c>
      <c r="BX93" s="125" t="str">
        <f t="shared" si="180"/>
        <v/>
      </c>
      <c r="BY93" s="125" t="str">
        <f t="shared" si="180"/>
        <v/>
      </c>
      <c r="BZ93" s="125" t="str">
        <f t="shared" si="180"/>
        <v/>
      </c>
      <c r="CA93" s="125" t="str">
        <f t="shared" si="180"/>
        <v/>
      </c>
      <c r="CB93" s="125" t="str">
        <f t="shared" si="180"/>
        <v/>
      </c>
      <c r="CC93" s="125" t="str">
        <f t="shared" si="180"/>
        <v/>
      </c>
      <c r="CD93" s="125" t="str">
        <f t="shared" si="180"/>
        <v/>
      </c>
      <c r="CE93" s="125" t="str">
        <f t="shared" si="180"/>
        <v/>
      </c>
      <c r="CF93" s="125" t="str">
        <f t="shared" si="180"/>
        <v/>
      </c>
      <c r="CG93" s="125" t="str">
        <f t="shared" si="180"/>
        <v/>
      </c>
      <c r="CH93" s="125" t="str">
        <f t="shared" si="180"/>
        <v/>
      </c>
      <c r="CI93" s="125" t="str">
        <f t="shared" si="180"/>
        <v/>
      </c>
      <c r="CJ93" s="125" t="str">
        <f t="shared" si="180"/>
        <v/>
      </c>
      <c r="CK93" s="125" t="str">
        <f t="shared" si="180"/>
        <v/>
      </c>
      <c r="CL93" s="125" t="str">
        <f t="shared" si="180"/>
        <v/>
      </c>
      <c r="CM93" s="125" t="str">
        <f t="shared" si="180"/>
        <v/>
      </c>
      <c r="CN93" s="125" t="str">
        <f t="shared" si="180"/>
        <v/>
      </c>
      <c r="CO93" s="125" t="str">
        <f t="shared" si="180"/>
        <v/>
      </c>
      <c r="CP93" s="125" t="str">
        <f t="shared" si="180"/>
        <v/>
      </c>
      <c r="CQ93" s="125" t="str">
        <f t="shared" si="180"/>
        <v/>
      </c>
      <c r="CR93" s="125" t="str">
        <f t="shared" si="180"/>
        <v/>
      </c>
      <c r="CS93" s="125" t="str">
        <f t="shared" si="180"/>
        <v/>
      </c>
      <c r="CT93" s="125" t="str">
        <f t="shared" si="180"/>
        <v/>
      </c>
      <c r="CU93" s="125" t="str">
        <f t="shared" si="180"/>
        <v/>
      </c>
      <c r="CV93" s="125" t="str">
        <f t="shared" si="180"/>
        <v/>
      </c>
      <c r="CW93" s="125" t="str">
        <f t="shared" si="180"/>
        <v/>
      </c>
      <c r="CX93" s="125" t="str">
        <f t="shared" si="180"/>
        <v/>
      </c>
      <c r="CY93" s="125" t="str">
        <f t="shared" si="180"/>
        <v/>
      </c>
      <c r="CZ93" s="125" t="str">
        <f t="shared" si="180"/>
        <v/>
      </c>
      <c r="DA93" s="125" t="str">
        <f t="shared" si="180"/>
        <v/>
      </c>
      <c r="DB93" s="125" t="str">
        <f t="shared" si="180"/>
        <v/>
      </c>
      <c r="DC93" s="125" t="str">
        <f t="shared" si="180"/>
        <v/>
      </c>
      <c r="DD93" s="125" t="str">
        <f t="shared" si="180"/>
        <v/>
      </c>
      <c r="DE93" s="125" t="str">
        <f t="shared" si="180"/>
        <v/>
      </c>
      <c r="DF93" s="125" t="str">
        <f t="shared" si="180"/>
        <v/>
      </c>
      <c r="DG93" s="125" t="str">
        <f t="shared" si="180"/>
        <v/>
      </c>
      <c r="DH93" s="125" t="str">
        <f t="shared" si="180"/>
        <v/>
      </c>
      <c r="DI93" s="125" t="str">
        <f t="shared" si="180"/>
        <v/>
      </c>
    </row>
    <row r="94" spans="2:113" x14ac:dyDescent="0.25">
      <c r="B94" s="150"/>
      <c r="C94" s="150"/>
      <c r="D94" s="150"/>
      <c r="E94" s="150"/>
      <c r="F94" s="150"/>
      <c r="G94" s="150"/>
      <c r="H94" s="150"/>
      <c r="I94" s="150"/>
      <c r="BL94" s="125" t="str">
        <f t="shared" ref="BL94:DI94" si="181">IF(BL42="","",(IF($BA$15&lt;$BC$20,(IF(OR(BL42="TL",BL42="TR",BL42="BR",BL42="BL",BL42="E"),("F/B 40"),(IF(AND((OR(BL41="TL",BL41="TR",BL43="BL",BL43="BR",BM42="BR",BM42="TR",BK42="TL",BK42="BL")),(OR(BK41="",BK43="",BM41="",BM43=""))),"F/B 40",IF(OR(BL42="CL",BL42="RW"),"F 40",IF(BL42="S","F/B 80","NB")))))))))</f>
        <v/>
      </c>
      <c r="BM94" s="125" t="str">
        <f t="shared" si="181"/>
        <v/>
      </c>
      <c r="BN94" s="125" t="str">
        <f t="shared" si="181"/>
        <v/>
      </c>
      <c r="BO94" s="125" t="str">
        <f t="shared" si="181"/>
        <v/>
      </c>
      <c r="BP94" s="125" t="str">
        <f t="shared" si="181"/>
        <v/>
      </c>
      <c r="BQ94" s="125" t="str">
        <f t="shared" si="181"/>
        <v/>
      </c>
      <c r="BR94" s="125" t="str">
        <f t="shared" si="181"/>
        <v/>
      </c>
      <c r="BS94" s="125" t="str">
        <f t="shared" si="181"/>
        <v/>
      </c>
      <c r="BT94" s="125" t="str">
        <f t="shared" si="181"/>
        <v/>
      </c>
      <c r="BU94" s="125" t="str">
        <f t="shared" si="181"/>
        <v/>
      </c>
      <c r="BV94" s="125" t="str">
        <f t="shared" si="181"/>
        <v/>
      </c>
      <c r="BW94" s="125" t="str">
        <f t="shared" si="181"/>
        <v/>
      </c>
      <c r="BX94" s="125" t="str">
        <f t="shared" si="181"/>
        <v/>
      </c>
      <c r="BY94" s="125" t="str">
        <f t="shared" si="181"/>
        <v/>
      </c>
      <c r="BZ94" s="125" t="str">
        <f t="shared" si="181"/>
        <v/>
      </c>
      <c r="CA94" s="125" t="str">
        <f t="shared" si="181"/>
        <v/>
      </c>
      <c r="CB94" s="125" t="str">
        <f t="shared" si="181"/>
        <v/>
      </c>
      <c r="CC94" s="125" t="str">
        <f t="shared" si="181"/>
        <v/>
      </c>
      <c r="CD94" s="125" t="str">
        <f t="shared" si="181"/>
        <v/>
      </c>
      <c r="CE94" s="125" t="str">
        <f t="shared" si="181"/>
        <v/>
      </c>
      <c r="CF94" s="125" t="str">
        <f t="shared" si="181"/>
        <v/>
      </c>
      <c r="CG94" s="125" t="str">
        <f t="shared" si="181"/>
        <v/>
      </c>
      <c r="CH94" s="125" t="str">
        <f t="shared" si="181"/>
        <v/>
      </c>
      <c r="CI94" s="125" t="str">
        <f t="shared" si="181"/>
        <v/>
      </c>
      <c r="CJ94" s="125" t="str">
        <f t="shared" si="181"/>
        <v/>
      </c>
      <c r="CK94" s="125" t="str">
        <f t="shared" si="181"/>
        <v/>
      </c>
      <c r="CL94" s="125" t="str">
        <f t="shared" si="181"/>
        <v/>
      </c>
      <c r="CM94" s="125" t="str">
        <f t="shared" si="181"/>
        <v/>
      </c>
      <c r="CN94" s="125" t="str">
        <f t="shared" si="181"/>
        <v/>
      </c>
      <c r="CO94" s="125" t="str">
        <f t="shared" si="181"/>
        <v/>
      </c>
      <c r="CP94" s="125" t="str">
        <f t="shared" si="181"/>
        <v/>
      </c>
      <c r="CQ94" s="125" t="str">
        <f t="shared" si="181"/>
        <v/>
      </c>
      <c r="CR94" s="125" t="str">
        <f t="shared" si="181"/>
        <v/>
      </c>
      <c r="CS94" s="125" t="str">
        <f t="shared" si="181"/>
        <v/>
      </c>
      <c r="CT94" s="125" t="str">
        <f t="shared" si="181"/>
        <v/>
      </c>
      <c r="CU94" s="125" t="str">
        <f t="shared" si="181"/>
        <v/>
      </c>
      <c r="CV94" s="125" t="str">
        <f t="shared" si="181"/>
        <v/>
      </c>
      <c r="CW94" s="125" t="str">
        <f t="shared" si="181"/>
        <v/>
      </c>
      <c r="CX94" s="125" t="str">
        <f t="shared" si="181"/>
        <v/>
      </c>
      <c r="CY94" s="125" t="str">
        <f t="shared" si="181"/>
        <v/>
      </c>
      <c r="CZ94" s="125" t="str">
        <f t="shared" si="181"/>
        <v/>
      </c>
      <c r="DA94" s="125" t="str">
        <f t="shared" si="181"/>
        <v/>
      </c>
      <c r="DB94" s="125" t="str">
        <f t="shared" si="181"/>
        <v/>
      </c>
      <c r="DC94" s="125" t="str">
        <f t="shared" si="181"/>
        <v/>
      </c>
      <c r="DD94" s="125" t="str">
        <f t="shared" si="181"/>
        <v/>
      </c>
      <c r="DE94" s="125" t="str">
        <f t="shared" si="181"/>
        <v/>
      </c>
      <c r="DF94" s="125" t="str">
        <f t="shared" si="181"/>
        <v/>
      </c>
      <c r="DG94" s="125" t="str">
        <f t="shared" si="181"/>
        <v/>
      </c>
      <c r="DH94" s="125" t="str">
        <f t="shared" si="181"/>
        <v/>
      </c>
      <c r="DI94" s="125" t="str">
        <f t="shared" si="181"/>
        <v/>
      </c>
    </row>
    <row r="95" spans="2:113" x14ac:dyDescent="0.25">
      <c r="B95" s="150"/>
      <c r="C95" s="150"/>
      <c r="D95" s="150"/>
      <c r="E95" s="150"/>
      <c r="F95" s="150"/>
      <c r="G95" s="150"/>
      <c r="H95" s="150"/>
      <c r="I95" s="150"/>
      <c r="BL95" s="125" t="str">
        <f t="shared" ref="BL95:DI95" si="182">IF(BL43="","",(IF($BA$15&lt;$BC$20,(IF(OR(BL43="TL",BL43="TR",BL43="BR",BL43="BL",BL43="E"),("F/B 40"),(IF(AND((OR(BL42="TL",BL42="TR",BL44="BL",BL44="BR",BM43="BR",BM43="TR",BK43="TL",BK43="BL")),(OR(BK42="",BK44="",BM42="",BM44=""))),"F/B 40",IF(OR(BL43="CL",BL43="RW"),"F 40",IF(BL43="S","F/B 80","NB")))))))))</f>
        <v/>
      </c>
      <c r="BM95" s="125" t="str">
        <f t="shared" si="182"/>
        <v/>
      </c>
      <c r="BN95" s="125" t="str">
        <f t="shared" si="182"/>
        <v/>
      </c>
      <c r="BO95" s="125" t="str">
        <f t="shared" si="182"/>
        <v/>
      </c>
      <c r="BP95" s="125" t="str">
        <f t="shared" si="182"/>
        <v/>
      </c>
      <c r="BQ95" s="125" t="str">
        <f t="shared" si="182"/>
        <v/>
      </c>
      <c r="BR95" s="125" t="str">
        <f t="shared" si="182"/>
        <v/>
      </c>
      <c r="BS95" s="125" t="str">
        <f t="shared" si="182"/>
        <v/>
      </c>
      <c r="BT95" s="125" t="str">
        <f t="shared" si="182"/>
        <v/>
      </c>
      <c r="BU95" s="125" t="str">
        <f t="shared" si="182"/>
        <v/>
      </c>
      <c r="BV95" s="125" t="str">
        <f t="shared" si="182"/>
        <v/>
      </c>
      <c r="BW95" s="125" t="str">
        <f t="shared" si="182"/>
        <v/>
      </c>
      <c r="BX95" s="125" t="str">
        <f t="shared" si="182"/>
        <v/>
      </c>
      <c r="BY95" s="125" t="str">
        <f t="shared" si="182"/>
        <v/>
      </c>
      <c r="BZ95" s="125" t="str">
        <f t="shared" si="182"/>
        <v/>
      </c>
      <c r="CA95" s="125" t="str">
        <f t="shared" si="182"/>
        <v/>
      </c>
      <c r="CB95" s="125" t="str">
        <f t="shared" si="182"/>
        <v/>
      </c>
      <c r="CC95" s="125" t="str">
        <f t="shared" si="182"/>
        <v/>
      </c>
      <c r="CD95" s="125" t="str">
        <f t="shared" si="182"/>
        <v/>
      </c>
      <c r="CE95" s="125" t="str">
        <f t="shared" si="182"/>
        <v/>
      </c>
      <c r="CF95" s="125" t="str">
        <f t="shared" si="182"/>
        <v/>
      </c>
      <c r="CG95" s="125" t="str">
        <f t="shared" si="182"/>
        <v/>
      </c>
      <c r="CH95" s="125" t="str">
        <f t="shared" si="182"/>
        <v/>
      </c>
      <c r="CI95" s="125" t="str">
        <f t="shared" si="182"/>
        <v/>
      </c>
      <c r="CJ95" s="125" t="str">
        <f t="shared" si="182"/>
        <v/>
      </c>
      <c r="CK95" s="125" t="str">
        <f t="shared" si="182"/>
        <v/>
      </c>
      <c r="CL95" s="125" t="str">
        <f t="shared" si="182"/>
        <v/>
      </c>
      <c r="CM95" s="125" t="str">
        <f t="shared" si="182"/>
        <v/>
      </c>
      <c r="CN95" s="125" t="str">
        <f t="shared" si="182"/>
        <v/>
      </c>
      <c r="CO95" s="125" t="str">
        <f t="shared" si="182"/>
        <v/>
      </c>
      <c r="CP95" s="125" t="str">
        <f t="shared" si="182"/>
        <v/>
      </c>
      <c r="CQ95" s="125" t="str">
        <f t="shared" si="182"/>
        <v/>
      </c>
      <c r="CR95" s="125" t="str">
        <f t="shared" si="182"/>
        <v/>
      </c>
      <c r="CS95" s="125" t="str">
        <f t="shared" si="182"/>
        <v/>
      </c>
      <c r="CT95" s="125" t="str">
        <f t="shared" si="182"/>
        <v/>
      </c>
      <c r="CU95" s="125" t="str">
        <f t="shared" si="182"/>
        <v/>
      </c>
      <c r="CV95" s="125" t="str">
        <f t="shared" si="182"/>
        <v/>
      </c>
      <c r="CW95" s="125" t="str">
        <f t="shared" si="182"/>
        <v/>
      </c>
      <c r="CX95" s="125" t="str">
        <f t="shared" si="182"/>
        <v/>
      </c>
      <c r="CY95" s="125" t="str">
        <f t="shared" si="182"/>
        <v/>
      </c>
      <c r="CZ95" s="125" t="str">
        <f t="shared" si="182"/>
        <v/>
      </c>
      <c r="DA95" s="125" t="str">
        <f t="shared" si="182"/>
        <v/>
      </c>
      <c r="DB95" s="125" t="str">
        <f t="shared" si="182"/>
        <v/>
      </c>
      <c r="DC95" s="125" t="str">
        <f t="shared" si="182"/>
        <v/>
      </c>
      <c r="DD95" s="125" t="str">
        <f t="shared" si="182"/>
        <v/>
      </c>
      <c r="DE95" s="125" t="str">
        <f t="shared" si="182"/>
        <v/>
      </c>
      <c r="DF95" s="125" t="str">
        <f t="shared" si="182"/>
        <v/>
      </c>
      <c r="DG95" s="125" t="str">
        <f t="shared" si="182"/>
        <v/>
      </c>
      <c r="DH95" s="125" t="str">
        <f t="shared" si="182"/>
        <v/>
      </c>
      <c r="DI95" s="125" t="str">
        <f t="shared" si="182"/>
        <v/>
      </c>
    </row>
    <row r="96" spans="2:113" x14ac:dyDescent="0.25">
      <c r="B96" s="150"/>
      <c r="C96" s="150"/>
      <c r="D96" s="150"/>
      <c r="E96" s="150"/>
      <c r="F96" s="150"/>
      <c r="G96" s="150"/>
      <c r="H96" s="150"/>
      <c r="I96" s="150"/>
      <c r="BL96" s="125" t="str">
        <f t="shared" ref="BL96:DI96" si="183">IF(BL44="","",(IF($BA$15&lt;$BC$20,(IF(OR(BL44="TL",BL44="TR",BL44="BR",BL44="BL",BL44="E"),("F/B 40"),(IF(AND((OR(BL43="TL",BL43="TR",BL45="BL",BL45="BR",BM44="BR",BM44="TR",BK44="TL",BK44="BL")),(OR(BK43="",BK45="",BM43="",BM45=""))),"F/B 40",IF(OR(BL44="CL",BL44="RW"),"F 40",IF(BL44="S","F/B 80","NB")))))))))</f>
        <v/>
      </c>
      <c r="BM96" s="125" t="str">
        <f t="shared" si="183"/>
        <v/>
      </c>
      <c r="BN96" s="125" t="str">
        <f t="shared" si="183"/>
        <v/>
      </c>
      <c r="BO96" s="125" t="str">
        <f t="shared" si="183"/>
        <v/>
      </c>
      <c r="BP96" s="125" t="str">
        <f t="shared" si="183"/>
        <v/>
      </c>
      <c r="BQ96" s="125" t="str">
        <f t="shared" si="183"/>
        <v/>
      </c>
      <c r="BR96" s="125" t="str">
        <f t="shared" si="183"/>
        <v/>
      </c>
      <c r="BS96" s="125" t="str">
        <f t="shared" si="183"/>
        <v/>
      </c>
      <c r="BT96" s="125" t="str">
        <f t="shared" si="183"/>
        <v/>
      </c>
      <c r="BU96" s="125" t="str">
        <f t="shared" si="183"/>
        <v/>
      </c>
      <c r="BV96" s="125" t="str">
        <f t="shared" si="183"/>
        <v/>
      </c>
      <c r="BW96" s="125" t="str">
        <f t="shared" si="183"/>
        <v/>
      </c>
      <c r="BX96" s="125" t="str">
        <f t="shared" si="183"/>
        <v/>
      </c>
      <c r="BY96" s="125" t="str">
        <f t="shared" si="183"/>
        <v/>
      </c>
      <c r="BZ96" s="125" t="str">
        <f t="shared" si="183"/>
        <v/>
      </c>
      <c r="CA96" s="125" t="str">
        <f t="shared" si="183"/>
        <v/>
      </c>
      <c r="CB96" s="125" t="str">
        <f t="shared" si="183"/>
        <v/>
      </c>
      <c r="CC96" s="125" t="str">
        <f t="shared" si="183"/>
        <v/>
      </c>
      <c r="CD96" s="125" t="str">
        <f t="shared" si="183"/>
        <v/>
      </c>
      <c r="CE96" s="125" t="str">
        <f t="shared" si="183"/>
        <v/>
      </c>
      <c r="CF96" s="125" t="str">
        <f t="shared" si="183"/>
        <v/>
      </c>
      <c r="CG96" s="125" t="str">
        <f t="shared" si="183"/>
        <v/>
      </c>
      <c r="CH96" s="125" t="str">
        <f t="shared" si="183"/>
        <v/>
      </c>
      <c r="CI96" s="125" t="str">
        <f t="shared" si="183"/>
        <v/>
      </c>
      <c r="CJ96" s="125" t="str">
        <f t="shared" si="183"/>
        <v/>
      </c>
      <c r="CK96" s="125" t="str">
        <f t="shared" si="183"/>
        <v/>
      </c>
      <c r="CL96" s="125" t="str">
        <f t="shared" si="183"/>
        <v/>
      </c>
      <c r="CM96" s="125" t="str">
        <f t="shared" si="183"/>
        <v/>
      </c>
      <c r="CN96" s="125" t="str">
        <f t="shared" si="183"/>
        <v/>
      </c>
      <c r="CO96" s="125" t="str">
        <f t="shared" si="183"/>
        <v/>
      </c>
      <c r="CP96" s="125" t="str">
        <f t="shared" si="183"/>
        <v/>
      </c>
      <c r="CQ96" s="125" t="str">
        <f t="shared" si="183"/>
        <v/>
      </c>
      <c r="CR96" s="125" t="str">
        <f t="shared" si="183"/>
        <v/>
      </c>
      <c r="CS96" s="125" t="str">
        <f t="shared" si="183"/>
        <v/>
      </c>
      <c r="CT96" s="125" t="str">
        <f t="shared" si="183"/>
        <v/>
      </c>
      <c r="CU96" s="125" t="str">
        <f t="shared" si="183"/>
        <v/>
      </c>
      <c r="CV96" s="125" t="str">
        <f t="shared" si="183"/>
        <v/>
      </c>
      <c r="CW96" s="125" t="str">
        <f t="shared" si="183"/>
        <v/>
      </c>
      <c r="CX96" s="125" t="str">
        <f t="shared" si="183"/>
        <v/>
      </c>
      <c r="CY96" s="125" t="str">
        <f t="shared" si="183"/>
        <v/>
      </c>
      <c r="CZ96" s="125" t="str">
        <f t="shared" si="183"/>
        <v/>
      </c>
      <c r="DA96" s="125" t="str">
        <f t="shared" si="183"/>
        <v/>
      </c>
      <c r="DB96" s="125" t="str">
        <f t="shared" si="183"/>
        <v/>
      </c>
      <c r="DC96" s="125" t="str">
        <f t="shared" si="183"/>
        <v/>
      </c>
      <c r="DD96" s="125" t="str">
        <f t="shared" si="183"/>
        <v/>
      </c>
      <c r="DE96" s="125" t="str">
        <f t="shared" si="183"/>
        <v/>
      </c>
      <c r="DF96" s="125" t="str">
        <f t="shared" si="183"/>
        <v/>
      </c>
      <c r="DG96" s="125" t="str">
        <f t="shared" si="183"/>
        <v/>
      </c>
      <c r="DH96" s="125" t="str">
        <f t="shared" si="183"/>
        <v/>
      </c>
      <c r="DI96" s="125" t="str">
        <f t="shared" si="183"/>
        <v/>
      </c>
    </row>
    <row r="97" spans="2:113" x14ac:dyDescent="0.25">
      <c r="B97" s="150"/>
      <c r="C97" s="150"/>
      <c r="D97" s="150"/>
      <c r="E97" s="150"/>
      <c r="F97" s="150"/>
      <c r="G97" s="150"/>
      <c r="H97" s="150"/>
      <c r="I97" s="150"/>
      <c r="BL97" s="125" t="str">
        <f t="shared" ref="BL97:DI97" si="184">IF(BL45="","",(IF($BA$15&lt;$BC$20,(IF(OR(BL45="TL",BL45="TR",BL45="BR",BL45="BL",BL45="E"),("F/B 40"),(IF(AND((OR(BL44="TL",BL44="TR",BL46="BL",BL46="BR",BM45="BR",BM45="TR",BK45="TL",BK45="BL")),(OR(BK44="",BK46="",BM44="",BM46=""))),"F/B 40",IF(OR(BL45="CL",BL45="RW"),"F 40",IF(BL45="S","F/B 80","NB")))))))))</f>
        <v/>
      </c>
      <c r="BM97" s="125" t="str">
        <f t="shared" si="184"/>
        <v/>
      </c>
      <c r="BN97" s="125" t="str">
        <f t="shared" si="184"/>
        <v/>
      </c>
      <c r="BO97" s="125" t="str">
        <f t="shared" si="184"/>
        <v/>
      </c>
      <c r="BP97" s="125" t="str">
        <f t="shared" si="184"/>
        <v/>
      </c>
      <c r="BQ97" s="125" t="str">
        <f t="shared" si="184"/>
        <v/>
      </c>
      <c r="BR97" s="125" t="str">
        <f t="shared" si="184"/>
        <v/>
      </c>
      <c r="BS97" s="125" t="str">
        <f t="shared" si="184"/>
        <v/>
      </c>
      <c r="BT97" s="125" t="str">
        <f t="shared" si="184"/>
        <v/>
      </c>
      <c r="BU97" s="125" t="str">
        <f t="shared" si="184"/>
        <v/>
      </c>
      <c r="BV97" s="125" t="str">
        <f t="shared" si="184"/>
        <v/>
      </c>
      <c r="BW97" s="125" t="str">
        <f t="shared" si="184"/>
        <v/>
      </c>
      <c r="BX97" s="125" t="str">
        <f t="shared" si="184"/>
        <v/>
      </c>
      <c r="BY97" s="125" t="str">
        <f t="shared" si="184"/>
        <v/>
      </c>
      <c r="BZ97" s="125" t="str">
        <f t="shared" si="184"/>
        <v/>
      </c>
      <c r="CA97" s="125" t="str">
        <f t="shared" si="184"/>
        <v/>
      </c>
      <c r="CB97" s="125" t="str">
        <f t="shared" si="184"/>
        <v/>
      </c>
      <c r="CC97" s="125" t="str">
        <f t="shared" si="184"/>
        <v/>
      </c>
      <c r="CD97" s="125" t="str">
        <f t="shared" si="184"/>
        <v/>
      </c>
      <c r="CE97" s="125" t="str">
        <f t="shared" si="184"/>
        <v/>
      </c>
      <c r="CF97" s="125" t="str">
        <f t="shared" si="184"/>
        <v/>
      </c>
      <c r="CG97" s="125" t="str">
        <f t="shared" si="184"/>
        <v/>
      </c>
      <c r="CH97" s="125" t="str">
        <f t="shared" si="184"/>
        <v/>
      </c>
      <c r="CI97" s="125" t="str">
        <f t="shared" si="184"/>
        <v/>
      </c>
      <c r="CJ97" s="125" t="str">
        <f t="shared" si="184"/>
        <v/>
      </c>
      <c r="CK97" s="125" t="str">
        <f t="shared" si="184"/>
        <v/>
      </c>
      <c r="CL97" s="125" t="str">
        <f t="shared" si="184"/>
        <v/>
      </c>
      <c r="CM97" s="125" t="str">
        <f t="shared" si="184"/>
        <v/>
      </c>
      <c r="CN97" s="125" t="str">
        <f t="shared" si="184"/>
        <v/>
      </c>
      <c r="CO97" s="125" t="str">
        <f t="shared" si="184"/>
        <v/>
      </c>
      <c r="CP97" s="125" t="str">
        <f t="shared" si="184"/>
        <v/>
      </c>
      <c r="CQ97" s="125" t="str">
        <f t="shared" si="184"/>
        <v/>
      </c>
      <c r="CR97" s="125" t="str">
        <f t="shared" si="184"/>
        <v/>
      </c>
      <c r="CS97" s="125" t="str">
        <f t="shared" si="184"/>
        <v/>
      </c>
      <c r="CT97" s="125" t="str">
        <f t="shared" si="184"/>
        <v/>
      </c>
      <c r="CU97" s="125" t="str">
        <f t="shared" si="184"/>
        <v/>
      </c>
      <c r="CV97" s="125" t="str">
        <f t="shared" si="184"/>
        <v/>
      </c>
      <c r="CW97" s="125" t="str">
        <f t="shared" si="184"/>
        <v/>
      </c>
      <c r="CX97" s="125" t="str">
        <f t="shared" si="184"/>
        <v/>
      </c>
      <c r="CY97" s="125" t="str">
        <f t="shared" si="184"/>
        <v/>
      </c>
      <c r="CZ97" s="125" t="str">
        <f t="shared" si="184"/>
        <v/>
      </c>
      <c r="DA97" s="125" t="str">
        <f t="shared" si="184"/>
        <v/>
      </c>
      <c r="DB97" s="125" t="str">
        <f t="shared" si="184"/>
        <v/>
      </c>
      <c r="DC97" s="125" t="str">
        <f t="shared" si="184"/>
        <v/>
      </c>
      <c r="DD97" s="125" t="str">
        <f t="shared" si="184"/>
        <v/>
      </c>
      <c r="DE97" s="125" t="str">
        <f t="shared" si="184"/>
        <v/>
      </c>
      <c r="DF97" s="125" t="str">
        <f t="shared" si="184"/>
        <v/>
      </c>
      <c r="DG97" s="125" t="str">
        <f t="shared" si="184"/>
        <v/>
      </c>
      <c r="DH97" s="125" t="str">
        <f t="shared" si="184"/>
        <v/>
      </c>
      <c r="DI97" s="125" t="str">
        <f t="shared" si="184"/>
        <v/>
      </c>
    </row>
    <row r="98" spans="2:113" x14ac:dyDescent="0.25">
      <c r="B98" s="150"/>
      <c r="C98" s="150"/>
      <c r="D98" s="150"/>
      <c r="E98" s="150"/>
      <c r="F98" s="150"/>
      <c r="G98" s="150"/>
      <c r="H98" s="150"/>
      <c r="I98" s="150"/>
      <c r="BL98" s="125" t="str">
        <f t="shared" ref="BL98:DI98" si="185">IF(BL46="","",(IF($BA$15&lt;$BC$20,(IF(OR(BL46="TL",BL46="TR",BL46="BR",BL46="BL",BL46="E"),("F/B 40"),(IF(AND((OR(BL45="TL",BL45="TR",BL47="BL",BL47="BR",BM46="BR",BM46="TR",BK46="TL",BK46="BL")),(OR(BK45="",BK47="",BM45="",BM47=""))),"F/B 40",IF(OR(BL46="CL",BL46="RW"),"F 40",IF(BL46="S","F/B 80","NB")))))))))</f>
        <v/>
      </c>
      <c r="BM98" s="125" t="str">
        <f t="shared" si="185"/>
        <v/>
      </c>
      <c r="BN98" s="125" t="str">
        <f t="shared" si="185"/>
        <v/>
      </c>
      <c r="BO98" s="125" t="str">
        <f t="shared" si="185"/>
        <v/>
      </c>
      <c r="BP98" s="125" t="str">
        <f t="shared" si="185"/>
        <v/>
      </c>
      <c r="BQ98" s="125" t="str">
        <f t="shared" si="185"/>
        <v/>
      </c>
      <c r="BR98" s="125" t="str">
        <f t="shared" si="185"/>
        <v/>
      </c>
      <c r="BS98" s="125" t="str">
        <f t="shared" si="185"/>
        <v/>
      </c>
      <c r="BT98" s="125" t="str">
        <f t="shared" si="185"/>
        <v/>
      </c>
      <c r="BU98" s="125" t="str">
        <f t="shared" si="185"/>
        <v/>
      </c>
      <c r="BV98" s="125" t="str">
        <f t="shared" si="185"/>
        <v/>
      </c>
      <c r="BW98" s="125" t="str">
        <f t="shared" si="185"/>
        <v/>
      </c>
      <c r="BX98" s="125" t="str">
        <f t="shared" si="185"/>
        <v/>
      </c>
      <c r="BY98" s="125" t="str">
        <f t="shared" si="185"/>
        <v/>
      </c>
      <c r="BZ98" s="125" t="str">
        <f t="shared" si="185"/>
        <v/>
      </c>
      <c r="CA98" s="125" t="str">
        <f t="shared" si="185"/>
        <v/>
      </c>
      <c r="CB98" s="125" t="str">
        <f t="shared" si="185"/>
        <v/>
      </c>
      <c r="CC98" s="125" t="str">
        <f t="shared" si="185"/>
        <v/>
      </c>
      <c r="CD98" s="125" t="str">
        <f t="shared" si="185"/>
        <v/>
      </c>
      <c r="CE98" s="125" t="str">
        <f t="shared" si="185"/>
        <v/>
      </c>
      <c r="CF98" s="125" t="str">
        <f t="shared" si="185"/>
        <v/>
      </c>
      <c r="CG98" s="125" t="str">
        <f t="shared" si="185"/>
        <v/>
      </c>
      <c r="CH98" s="125" t="str">
        <f t="shared" si="185"/>
        <v/>
      </c>
      <c r="CI98" s="125" t="str">
        <f t="shared" si="185"/>
        <v/>
      </c>
      <c r="CJ98" s="125" t="str">
        <f t="shared" si="185"/>
        <v/>
      </c>
      <c r="CK98" s="125" t="str">
        <f t="shared" si="185"/>
        <v/>
      </c>
      <c r="CL98" s="125" t="str">
        <f t="shared" si="185"/>
        <v/>
      </c>
      <c r="CM98" s="125" t="str">
        <f t="shared" si="185"/>
        <v/>
      </c>
      <c r="CN98" s="125" t="str">
        <f t="shared" si="185"/>
        <v/>
      </c>
      <c r="CO98" s="125" t="str">
        <f t="shared" si="185"/>
        <v/>
      </c>
      <c r="CP98" s="125" t="str">
        <f t="shared" si="185"/>
        <v/>
      </c>
      <c r="CQ98" s="125" t="str">
        <f t="shared" si="185"/>
        <v/>
      </c>
      <c r="CR98" s="125" t="str">
        <f t="shared" si="185"/>
        <v/>
      </c>
      <c r="CS98" s="125" t="str">
        <f t="shared" si="185"/>
        <v/>
      </c>
      <c r="CT98" s="125" t="str">
        <f t="shared" si="185"/>
        <v/>
      </c>
      <c r="CU98" s="125" t="str">
        <f t="shared" si="185"/>
        <v/>
      </c>
      <c r="CV98" s="125" t="str">
        <f t="shared" si="185"/>
        <v/>
      </c>
      <c r="CW98" s="125" t="str">
        <f t="shared" si="185"/>
        <v/>
      </c>
      <c r="CX98" s="125" t="str">
        <f t="shared" si="185"/>
        <v/>
      </c>
      <c r="CY98" s="125" t="str">
        <f t="shared" si="185"/>
        <v/>
      </c>
      <c r="CZ98" s="125" t="str">
        <f t="shared" si="185"/>
        <v/>
      </c>
      <c r="DA98" s="125" t="str">
        <f t="shared" si="185"/>
        <v/>
      </c>
      <c r="DB98" s="125" t="str">
        <f t="shared" si="185"/>
        <v/>
      </c>
      <c r="DC98" s="125" t="str">
        <f t="shared" si="185"/>
        <v/>
      </c>
      <c r="DD98" s="125" t="str">
        <f t="shared" si="185"/>
        <v/>
      </c>
      <c r="DE98" s="125" t="str">
        <f t="shared" si="185"/>
        <v/>
      </c>
      <c r="DF98" s="125" t="str">
        <f t="shared" si="185"/>
        <v/>
      </c>
      <c r="DG98" s="125" t="str">
        <f t="shared" si="185"/>
        <v/>
      </c>
      <c r="DH98" s="125" t="str">
        <f t="shared" si="185"/>
        <v/>
      </c>
      <c r="DI98" s="125" t="str">
        <f t="shared" si="185"/>
        <v/>
      </c>
    </row>
    <row r="99" spans="2:113" x14ac:dyDescent="0.25">
      <c r="B99" s="150"/>
      <c r="C99" s="150"/>
      <c r="D99" s="150"/>
      <c r="E99" s="150"/>
      <c r="F99" s="150"/>
      <c r="G99" s="150"/>
      <c r="H99" s="150"/>
      <c r="I99" s="150"/>
      <c r="BL99" s="125" t="str">
        <f t="shared" ref="BL99:DI99" si="186">IF(BL47="","",(IF($BA$15&lt;$BC$20,(IF(OR(BL47="TL",BL47="TR",BL47="BR",BL47="BL",BL47="E"),("F/B 40"),(IF(AND((OR(BL46="TL",BL46="TR",BL48="BL",BL48="BR",BM47="BR",BM47="TR",BK47="TL",BK47="BL")),(OR(BK46="",BK48="",BM46="",BM48=""))),"F/B 40",IF(OR(BL47="CL",BL47="RW"),"F 40",IF(BL47="S","F/B 80","NB")))))))))</f>
        <v/>
      </c>
      <c r="BM99" s="125" t="str">
        <f t="shared" si="186"/>
        <v/>
      </c>
      <c r="BN99" s="125" t="str">
        <f t="shared" si="186"/>
        <v/>
      </c>
      <c r="BO99" s="125" t="str">
        <f t="shared" si="186"/>
        <v/>
      </c>
      <c r="BP99" s="125" t="str">
        <f t="shared" si="186"/>
        <v/>
      </c>
      <c r="BQ99" s="125" t="str">
        <f t="shared" si="186"/>
        <v/>
      </c>
      <c r="BR99" s="125" t="str">
        <f t="shared" si="186"/>
        <v/>
      </c>
      <c r="BS99" s="125" t="str">
        <f t="shared" si="186"/>
        <v/>
      </c>
      <c r="BT99" s="125" t="str">
        <f t="shared" si="186"/>
        <v/>
      </c>
      <c r="BU99" s="125" t="str">
        <f t="shared" si="186"/>
        <v/>
      </c>
      <c r="BV99" s="125" t="str">
        <f t="shared" si="186"/>
        <v/>
      </c>
      <c r="BW99" s="125" t="str">
        <f t="shared" si="186"/>
        <v/>
      </c>
      <c r="BX99" s="125" t="str">
        <f t="shared" si="186"/>
        <v/>
      </c>
      <c r="BY99" s="125" t="str">
        <f t="shared" si="186"/>
        <v/>
      </c>
      <c r="BZ99" s="125" t="str">
        <f t="shared" si="186"/>
        <v/>
      </c>
      <c r="CA99" s="125" t="str">
        <f t="shared" si="186"/>
        <v/>
      </c>
      <c r="CB99" s="125" t="str">
        <f t="shared" si="186"/>
        <v/>
      </c>
      <c r="CC99" s="125" t="str">
        <f t="shared" si="186"/>
        <v/>
      </c>
      <c r="CD99" s="125" t="str">
        <f t="shared" si="186"/>
        <v/>
      </c>
      <c r="CE99" s="125" t="str">
        <f t="shared" si="186"/>
        <v/>
      </c>
      <c r="CF99" s="125" t="str">
        <f t="shared" si="186"/>
        <v/>
      </c>
      <c r="CG99" s="125" t="str">
        <f t="shared" si="186"/>
        <v/>
      </c>
      <c r="CH99" s="125" t="str">
        <f t="shared" si="186"/>
        <v/>
      </c>
      <c r="CI99" s="125" t="str">
        <f t="shared" si="186"/>
        <v/>
      </c>
      <c r="CJ99" s="125" t="str">
        <f t="shared" si="186"/>
        <v/>
      </c>
      <c r="CK99" s="125" t="str">
        <f t="shared" si="186"/>
        <v/>
      </c>
      <c r="CL99" s="125" t="str">
        <f t="shared" si="186"/>
        <v/>
      </c>
      <c r="CM99" s="125" t="str">
        <f t="shared" si="186"/>
        <v/>
      </c>
      <c r="CN99" s="125" t="str">
        <f t="shared" si="186"/>
        <v/>
      </c>
      <c r="CO99" s="125" t="str">
        <f t="shared" si="186"/>
        <v/>
      </c>
      <c r="CP99" s="125" t="str">
        <f t="shared" si="186"/>
        <v/>
      </c>
      <c r="CQ99" s="125" t="str">
        <f t="shared" si="186"/>
        <v/>
      </c>
      <c r="CR99" s="125" t="str">
        <f t="shared" si="186"/>
        <v/>
      </c>
      <c r="CS99" s="125" t="str">
        <f t="shared" si="186"/>
        <v/>
      </c>
      <c r="CT99" s="125" t="str">
        <f t="shared" si="186"/>
        <v/>
      </c>
      <c r="CU99" s="125" t="str">
        <f t="shared" si="186"/>
        <v/>
      </c>
      <c r="CV99" s="125" t="str">
        <f t="shared" si="186"/>
        <v/>
      </c>
      <c r="CW99" s="125" t="str">
        <f t="shared" si="186"/>
        <v/>
      </c>
      <c r="CX99" s="125" t="str">
        <f t="shared" si="186"/>
        <v/>
      </c>
      <c r="CY99" s="125" t="str">
        <f t="shared" si="186"/>
        <v/>
      </c>
      <c r="CZ99" s="125" t="str">
        <f t="shared" si="186"/>
        <v/>
      </c>
      <c r="DA99" s="125" t="str">
        <f t="shared" si="186"/>
        <v/>
      </c>
      <c r="DB99" s="125" t="str">
        <f t="shared" si="186"/>
        <v/>
      </c>
      <c r="DC99" s="125" t="str">
        <f t="shared" si="186"/>
        <v/>
      </c>
      <c r="DD99" s="125" t="str">
        <f t="shared" si="186"/>
        <v/>
      </c>
      <c r="DE99" s="125" t="str">
        <f t="shared" si="186"/>
        <v/>
      </c>
      <c r="DF99" s="125" t="str">
        <f t="shared" si="186"/>
        <v/>
      </c>
      <c r="DG99" s="125" t="str">
        <f t="shared" si="186"/>
        <v/>
      </c>
      <c r="DH99" s="125" t="str">
        <f t="shared" si="186"/>
        <v/>
      </c>
      <c r="DI99" s="125" t="str">
        <f t="shared" si="186"/>
        <v/>
      </c>
    </row>
    <row r="100" spans="2:113" x14ac:dyDescent="0.25">
      <c r="B100" s="150"/>
      <c r="C100" s="150"/>
      <c r="D100" s="150"/>
      <c r="E100" s="150"/>
      <c r="F100" s="150"/>
      <c r="G100" s="150"/>
      <c r="H100" s="150"/>
      <c r="I100" s="150"/>
      <c r="BL100" s="125" t="str">
        <f t="shared" ref="BL100:DI100" si="187">IF(BL48="","",(IF($BA$15&lt;$BC$20,(IF(OR(BL48="TL",BL48="TR",BL48="BR",BL48="BL",BL48="E"),("F/B 40"),(IF(AND((OR(BL47="TL",BL47="TR",BL49="BL",BL49="BR",BM48="BR",BM48="TR",BK48="TL",BK48="BL")),(OR(BK47="",BK49="",BM47="",BM49=""))),"F/B 40",IF(OR(BL48="CL",BL48="RW"),"F 40",IF(BL48="S","F/B 80","NB")))))))))</f>
        <v/>
      </c>
      <c r="BM100" s="125" t="str">
        <f t="shared" si="187"/>
        <v/>
      </c>
      <c r="BN100" s="125" t="str">
        <f t="shared" si="187"/>
        <v/>
      </c>
      <c r="BO100" s="125" t="str">
        <f t="shared" si="187"/>
        <v/>
      </c>
      <c r="BP100" s="125" t="str">
        <f t="shared" si="187"/>
        <v/>
      </c>
      <c r="BQ100" s="125" t="str">
        <f t="shared" si="187"/>
        <v/>
      </c>
      <c r="BR100" s="125" t="str">
        <f t="shared" si="187"/>
        <v/>
      </c>
      <c r="BS100" s="125" t="str">
        <f t="shared" si="187"/>
        <v/>
      </c>
      <c r="BT100" s="125" t="str">
        <f t="shared" si="187"/>
        <v/>
      </c>
      <c r="BU100" s="125" t="str">
        <f t="shared" si="187"/>
        <v/>
      </c>
      <c r="BV100" s="125" t="str">
        <f t="shared" si="187"/>
        <v/>
      </c>
      <c r="BW100" s="125" t="str">
        <f t="shared" si="187"/>
        <v/>
      </c>
      <c r="BX100" s="125" t="str">
        <f t="shared" si="187"/>
        <v/>
      </c>
      <c r="BY100" s="125" t="str">
        <f t="shared" si="187"/>
        <v/>
      </c>
      <c r="BZ100" s="125" t="str">
        <f t="shared" si="187"/>
        <v/>
      </c>
      <c r="CA100" s="125" t="str">
        <f t="shared" si="187"/>
        <v/>
      </c>
      <c r="CB100" s="125" t="str">
        <f t="shared" si="187"/>
        <v/>
      </c>
      <c r="CC100" s="125" t="str">
        <f t="shared" si="187"/>
        <v/>
      </c>
      <c r="CD100" s="125" t="str">
        <f t="shared" si="187"/>
        <v/>
      </c>
      <c r="CE100" s="125" t="str">
        <f t="shared" si="187"/>
        <v/>
      </c>
      <c r="CF100" s="125" t="str">
        <f t="shared" si="187"/>
        <v/>
      </c>
      <c r="CG100" s="125" t="str">
        <f t="shared" si="187"/>
        <v/>
      </c>
      <c r="CH100" s="125" t="str">
        <f t="shared" si="187"/>
        <v/>
      </c>
      <c r="CI100" s="125" t="str">
        <f t="shared" si="187"/>
        <v/>
      </c>
      <c r="CJ100" s="125" t="str">
        <f t="shared" si="187"/>
        <v/>
      </c>
      <c r="CK100" s="125" t="str">
        <f t="shared" si="187"/>
        <v/>
      </c>
      <c r="CL100" s="125" t="str">
        <f t="shared" si="187"/>
        <v/>
      </c>
      <c r="CM100" s="125" t="str">
        <f t="shared" si="187"/>
        <v/>
      </c>
      <c r="CN100" s="125" t="str">
        <f t="shared" si="187"/>
        <v/>
      </c>
      <c r="CO100" s="125" t="str">
        <f t="shared" si="187"/>
        <v/>
      </c>
      <c r="CP100" s="125" t="str">
        <f t="shared" si="187"/>
        <v/>
      </c>
      <c r="CQ100" s="125" t="str">
        <f t="shared" si="187"/>
        <v/>
      </c>
      <c r="CR100" s="125" t="str">
        <f t="shared" si="187"/>
        <v/>
      </c>
      <c r="CS100" s="125" t="str">
        <f t="shared" si="187"/>
        <v/>
      </c>
      <c r="CT100" s="125" t="str">
        <f t="shared" si="187"/>
        <v/>
      </c>
      <c r="CU100" s="125" t="str">
        <f t="shared" si="187"/>
        <v/>
      </c>
      <c r="CV100" s="125" t="str">
        <f t="shared" si="187"/>
        <v/>
      </c>
      <c r="CW100" s="125" t="str">
        <f t="shared" si="187"/>
        <v/>
      </c>
      <c r="CX100" s="125" t="str">
        <f t="shared" si="187"/>
        <v/>
      </c>
      <c r="CY100" s="125" t="str">
        <f t="shared" si="187"/>
        <v/>
      </c>
      <c r="CZ100" s="125" t="str">
        <f t="shared" si="187"/>
        <v/>
      </c>
      <c r="DA100" s="125" t="str">
        <f t="shared" si="187"/>
        <v/>
      </c>
      <c r="DB100" s="125" t="str">
        <f t="shared" si="187"/>
        <v/>
      </c>
      <c r="DC100" s="125" t="str">
        <f t="shared" si="187"/>
        <v/>
      </c>
      <c r="DD100" s="125" t="str">
        <f t="shared" si="187"/>
        <v/>
      </c>
      <c r="DE100" s="125" t="str">
        <f t="shared" si="187"/>
        <v/>
      </c>
      <c r="DF100" s="125" t="str">
        <f t="shared" si="187"/>
        <v/>
      </c>
      <c r="DG100" s="125" t="str">
        <f t="shared" si="187"/>
        <v/>
      </c>
      <c r="DH100" s="125" t="str">
        <f t="shared" si="187"/>
        <v/>
      </c>
      <c r="DI100" s="125" t="str">
        <f t="shared" si="187"/>
        <v/>
      </c>
    </row>
    <row r="101" spans="2:113" x14ac:dyDescent="0.25">
      <c r="BL101" s="125" t="str">
        <f t="shared" ref="BL101:DI101" si="188">IF(BL49="","",(IF($BA$15&lt;$BC$20,(IF(OR(BL49="TL",BL49="TR",BL49="BR",BL49="BL",BL49="E"),("F/B 40"),(IF(AND((OR(BL48="TL",BL48="TR",BL50="BL",BL50="BR",BM49="BR",BM49="TR",BK49="TL",BK49="BL")),(OR(BK48="",BK50="",BM48="",BM50=""))),"F/B 40",IF(OR(BL49="CL",BL49="RW"),"F 40",IF(BL49="S","F/B 80","NB")))))))))</f>
        <v/>
      </c>
      <c r="BM101" s="125" t="str">
        <f t="shared" si="188"/>
        <v/>
      </c>
      <c r="BN101" s="125" t="str">
        <f t="shared" si="188"/>
        <v/>
      </c>
      <c r="BO101" s="125" t="str">
        <f t="shared" si="188"/>
        <v/>
      </c>
      <c r="BP101" s="125" t="str">
        <f t="shared" si="188"/>
        <v/>
      </c>
      <c r="BQ101" s="125" t="str">
        <f t="shared" si="188"/>
        <v/>
      </c>
      <c r="BR101" s="125" t="str">
        <f t="shared" si="188"/>
        <v/>
      </c>
      <c r="BS101" s="125" t="str">
        <f t="shared" si="188"/>
        <v/>
      </c>
      <c r="BT101" s="125" t="str">
        <f t="shared" si="188"/>
        <v/>
      </c>
      <c r="BU101" s="125" t="str">
        <f t="shared" si="188"/>
        <v/>
      </c>
      <c r="BV101" s="125" t="str">
        <f t="shared" si="188"/>
        <v/>
      </c>
      <c r="BW101" s="125" t="str">
        <f t="shared" si="188"/>
        <v/>
      </c>
      <c r="BX101" s="125" t="str">
        <f t="shared" si="188"/>
        <v/>
      </c>
      <c r="BY101" s="125" t="str">
        <f t="shared" si="188"/>
        <v/>
      </c>
      <c r="BZ101" s="125" t="str">
        <f t="shared" si="188"/>
        <v/>
      </c>
      <c r="CA101" s="125" t="str">
        <f t="shared" si="188"/>
        <v/>
      </c>
      <c r="CB101" s="125" t="str">
        <f t="shared" si="188"/>
        <v/>
      </c>
      <c r="CC101" s="125" t="str">
        <f t="shared" si="188"/>
        <v/>
      </c>
      <c r="CD101" s="125" t="str">
        <f t="shared" si="188"/>
        <v/>
      </c>
      <c r="CE101" s="125" t="str">
        <f t="shared" si="188"/>
        <v/>
      </c>
      <c r="CF101" s="125" t="str">
        <f t="shared" si="188"/>
        <v/>
      </c>
      <c r="CG101" s="125" t="str">
        <f t="shared" si="188"/>
        <v/>
      </c>
      <c r="CH101" s="125" t="str">
        <f t="shared" si="188"/>
        <v/>
      </c>
      <c r="CI101" s="125" t="str">
        <f t="shared" si="188"/>
        <v/>
      </c>
      <c r="CJ101" s="125" t="str">
        <f t="shared" si="188"/>
        <v/>
      </c>
      <c r="CK101" s="125" t="str">
        <f t="shared" si="188"/>
        <v/>
      </c>
      <c r="CL101" s="125" t="str">
        <f t="shared" si="188"/>
        <v/>
      </c>
      <c r="CM101" s="125" t="str">
        <f t="shared" si="188"/>
        <v/>
      </c>
      <c r="CN101" s="125" t="str">
        <f t="shared" si="188"/>
        <v/>
      </c>
      <c r="CO101" s="125" t="str">
        <f t="shared" si="188"/>
        <v/>
      </c>
      <c r="CP101" s="125" t="str">
        <f t="shared" si="188"/>
        <v/>
      </c>
      <c r="CQ101" s="125" t="str">
        <f t="shared" si="188"/>
        <v/>
      </c>
      <c r="CR101" s="125" t="str">
        <f t="shared" si="188"/>
        <v/>
      </c>
      <c r="CS101" s="125" t="str">
        <f t="shared" si="188"/>
        <v/>
      </c>
      <c r="CT101" s="125" t="str">
        <f t="shared" si="188"/>
        <v/>
      </c>
      <c r="CU101" s="125" t="str">
        <f t="shared" si="188"/>
        <v/>
      </c>
      <c r="CV101" s="125" t="str">
        <f t="shared" si="188"/>
        <v/>
      </c>
      <c r="CW101" s="125" t="str">
        <f t="shared" si="188"/>
        <v/>
      </c>
      <c r="CX101" s="125" t="str">
        <f t="shared" si="188"/>
        <v/>
      </c>
      <c r="CY101" s="125" t="str">
        <f t="shared" si="188"/>
        <v/>
      </c>
      <c r="CZ101" s="125" t="str">
        <f t="shared" si="188"/>
        <v/>
      </c>
      <c r="DA101" s="125" t="str">
        <f t="shared" si="188"/>
        <v/>
      </c>
      <c r="DB101" s="125" t="str">
        <f t="shared" si="188"/>
        <v/>
      </c>
      <c r="DC101" s="125" t="str">
        <f t="shared" si="188"/>
        <v/>
      </c>
      <c r="DD101" s="125" t="str">
        <f t="shared" si="188"/>
        <v/>
      </c>
      <c r="DE101" s="125" t="str">
        <f t="shared" si="188"/>
        <v/>
      </c>
      <c r="DF101" s="125" t="str">
        <f t="shared" si="188"/>
        <v/>
      </c>
      <c r="DG101" s="125" t="str">
        <f t="shared" si="188"/>
        <v/>
      </c>
      <c r="DH101" s="125" t="str">
        <f t="shared" si="188"/>
        <v/>
      </c>
      <c r="DI101" s="125" t="str">
        <f t="shared" si="188"/>
        <v/>
      </c>
    </row>
    <row r="102" spans="2:113" x14ac:dyDescent="0.25">
      <c r="BL102" s="125" t="str">
        <f t="shared" ref="BL102:DI102" si="189">IF(BL50="","",(IF($BA$15&lt;$BC$20,(IF(OR(BL50="TL",BL50="TR",BL50="BR",BL50="BL",BL50="E"),("F/B 40"),(IF(AND((OR(BL49="TL",BL49="TR",BL51="BL",BL51="BR",BM50="BR",BM50="TR",BK50="TL",BK50="BL")),(OR(BK49="",BK51="",BM49="",BM51=""))),"F/B 40",IF(OR(BL50="CL",BL50="RW"),"F 40",IF(BL50="S","F/B 80","NB")))))))))</f>
        <v/>
      </c>
      <c r="BM102" s="125" t="str">
        <f t="shared" si="189"/>
        <v/>
      </c>
      <c r="BN102" s="125" t="str">
        <f t="shared" si="189"/>
        <v/>
      </c>
      <c r="BO102" s="125" t="str">
        <f t="shared" si="189"/>
        <v/>
      </c>
      <c r="BP102" s="125" t="str">
        <f t="shared" si="189"/>
        <v/>
      </c>
      <c r="BQ102" s="125" t="str">
        <f t="shared" si="189"/>
        <v/>
      </c>
      <c r="BR102" s="125" t="str">
        <f t="shared" si="189"/>
        <v/>
      </c>
      <c r="BS102" s="125" t="str">
        <f t="shared" si="189"/>
        <v/>
      </c>
      <c r="BT102" s="125" t="str">
        <f t="shared" si="189"/>
        <v/>
      </c>
      <c r="BU102" s="125" t="str">
        <f t="shared" si="189"/>
        <v/>
      </c>
      <c r="BV102" s="125" t="str">
        <f t="shared" si="189"/>
        <v/>
      </c>
      <c r="BW102" s="125" t="str">
        <f t="shared" si="189"/>
        <v/>
      </c>
      <c r="BX102" s="125" t="str">
        <f t="shared" si="189"/>
        <v/>
      </c>
      <c r="BY102" s="125" t="str">
        <f t="shared" si="189"/>
        <v/>
      </c>
      <c r="BZ102" s="125" t="str">
        <f t="shared" si="189"/>
        <v/>
      </c>
      <c r="CA102" s="125" t="str">
        <f t="shared" si="189"/>
        <v/>
      </c>
      <c r="CB102" s="125" t="str">
        <f t="shared" si="189"/>
        <v/>
      </c>
      <c r="CC102" s="125" t="str">
        <f t="shared" si="189"/>
        <v/>
      </c>
      <c r="CD102" s="125" t="str">
        <f t="shared" si="189"/>
        <v/>
      </c>
      <c r="CE102" s="125" t="str">
        <f t="shared" si="189"/>
        <v/>
      </c>
      <c r="CF102" s="125" t="str">
        <f t="shared" si="189"/>
        <v/>
      </c>
      <c r="CG102" s="125" t="str">
        <f t="shared" si="189"/>
        <v/>
      </c>
      <c r="CH102" s="125" t="str">
        <f t="shared" si="189"/>
        <v/>
      </c>
      <c r="CI102" s="125" t="str">
        <f t="shared" si="189"/>
        <v/>
      </c>
      <c r="CJ102" s="125" t="str">
        <f t="shared" si="189"/>
        <v/>
      </c>
      <c r="CK102" s="125" t="str">
        <f t="shared" si="189"/>
        <v/>
      </c>
      <c r="CL102" s="125" t="str">
        <f t="shared" si="189"/>
        <v/>
      </c>
      <c r="CM102" s="125" t="str">
        <f t="shared" si="189"/>
        <v/>
      </c>
      <c r="CN102" s="125" t="str">
        <f t="shared" si="189"/>
        <v/>
      </c>
      <c r="CO102" s="125" t="str">
        <f t="shared" si="189"/>
        <v/>
      </c>
      <c r="CP102" s="125" t="str">
        <f t="shared" si="189"/>
        <v/>
      </c>
      <c r="CQ102" s="125" t="str">
        <f t="shared" si="189"/>
        <v/>
      </c>
      <c r="CR102" s="125" t="str">
        <f t="shared" si="189"/>
        <v/>
      </c>
      <c r="CS102" s="125" t="str">
        <f t="shared" si="189"/>
        <v/>
      </c>
      <c r="CT102" s="125" t="str">
        <f t="shared" si="189"/>
        <v/>
      </c>
      <c r="CU102" s="125" t="str">
        <f t="shared" si="189"/>
        <v/>
      </c>
      <c r="CV102" s="125" t="str">
        <f t="shared" si="189"/>
        <v/>
      </c>
      <c r="CW102" s="125" t="str">
        <f t="shared" si="189"/>
        <v/>
      </c>
      <c r="CX102" s="125" t="str">
        <f t="shared" si="189"/>
        <v/>
      </c>
      <c r="CY102" s="125" t="str">
        <f t="shared" si="189"/>
        <v/>
      </c>
      <c r="CZ102" s="125" t="str">
        <f t="shared" si="189"/>
        <v/>
      </c>
      <c r="DA102" s="125" t="str">
        <f t="shared" si="189"/>
        <v/>
      </c>
      <c r="DB102" s="125" t="str">
        <f t="shared" si="189"/>
        <v/>
      </c>
      <c r="DC102" s="125" t="str">
        <f t="shared" si="189"/>
        <v/>
      </c>
      <c r="DD102" s="125" t="str">
        <f t="shared" si="189"/>
        <v/>
      </c>
      <c r="DE102" s="125" t="str">
        <f t="shared" si="189"/>
        <v/>
      </c>
      <c r="DF102" s="125" t="str">
        <f t="shared" si="189"/>
        <v/>
      </c>
      <c r="DG102" s="125" t="str">
        <f t="shared" si="189"/>
        <v/>
      </c>
      <c r="DH102" s="125" t="str">
        <f t="shared" si="189"/>
        <v/>
      </c>
      <c r="DI102" s="125" t="str">
        <f t="shared" si="189"/>
        <v/>
      </c>
    </row>
    <row r="103" spans="2:113" x14ac:dyDescent="0.25">
      <c r="BL103" s="125" t="str">
        <f t="shared" ref="BL103:DI103" si="190">IF(BL51="","",(IF($BA$15&lt;$BC$20,(IF(OR(BL51="TL",BL51="TR",BL51="BR",BL51="BL",BL51="E"),("F/B 40"),(IF(AND((OR(BL50="TL",BL50="TR",BL52="BL",BL52="BR",BM51="BR",BM51="TR",BK51="TL",BK51="BL")),(OR(BK50="",BK52="",BM50="",BM52=""))),"F/B 40",IF(OR(BL51="CL",BL51="RW"),"F 40",IF(BL51="S","F/B 80","NB")))))))))</f>
        <v/>
      </c>
      <c r="BM103" s="125" t="str">
        <f t="shared" si="190"/>
        <v/>
      </c>
      <c r="BN103" s="125" t="str">
        <f t="shared" si="190"/>
        <v/>
      </c>
      <c r="BO103" s="125" t="str">
        <f t="shared" si="190"/>
        <v/>
      </c>
      <c r="BP103" s="125" t="str">
        <f t="shared" si="190"/>
        <v/>
      </c>
      <c r="BQ103" s="125" t="str">
        <f t="shared" si="190"/>
        <v/>
      </c>
      <c r="BR103" s="125" t="str">
        <f t="shared" si="190"/>
        <v/>
      </c>
      <c r="BS103" s="125" t="str">
        <f t="shared" si="190"/>
        <v/>
      </c>
      <c r="BT103" s="125" t="str">
        <f t="shared" si="190"/>
        <v/>
      </c>
      <c r="BU103" s="125" t="str">
        <f t="shared" si="190"/>
        <v/>
      </c>
      <c r="BV103" s="125" t="str">
        <f t="shared" si="190"/>
        <v/>
      </c>
      <c r="BW103" s="125" t="str">
        <f t="shared" si="190"/>
        <v/>
      </c>
      <c r="BX103" s="125" t="str">
        <f t="shared" si="190"/>
        <v/>
      </c>
      <c r="BY103" s="125" t="str">
        <f t="shared" si="190"/>
        <v/>
      </c>
      <c r="BZ103" s="125" t="str">
        <f t="shared" si="190"/>
        <v/>
      </c>
      <c r="CA103" s="125" t="str">
        <f t="shared" si="190"/>
        <v/>
      </c>
      <c r="CB103" s="125" t="str">
        <f t="shared" si="190"/>
        <v/>
      </c>
      <c r="CC103" s="125" t="str">
        <f t="shared" si="190"/>
        <v/>
      </c>
      <c r="CD103" s="125" t="str">
        <f t="shared" si="190"/>
        <v/>
      </c>
      <c r="CE103" s="125" t="str">
        <f t="shared" si="190"/>
        <v/>
      </c>
      <c r="CF103" s="125" t="str">
        <f t="shared" si="190"/>
        <v/>
      </c>
      <c r="CG103" s="125" t="str">
        <f t="shared" si="190"/>
        <v/>
      </c>
      <c r="CH103" s="125" t="str">
        <f t="shared" si="190"/>
        <v/>
      </c>
      <c r="CI103" s="125" t="str">
        <f t="shared" si="190"/>
        <v/>
      </c>
      <c r="CJ103" s="125" t="str">
        <f t="shared" si="190"/>
        <v/>
      </c>
      <c r="CK103" s="125" t="str">
        <f t="shared" si="190"/>
        <v/>
      </c>
      <c r="CL103" s="125" t="str">
        <f t="shared" si="190"/>
        <v/>
      </c>
      <c r="CM103" s="125" t="str">
        <f t="shared" si="190"/>
        <v/>
      </c>
      <c r="CN103" s="125" t="str">
        <f t="shared" si="190"/>
        <v/>
      </c>
      <c r="CO103" s="125" t="str">
        <f t="shared" si="190"/>
        <v/>
      </c>
      <c r="CP103" s="125" t="str">
        <f t="shared" si="190"/>
        <v/>
      </c>
      <c r="CQ103" s="125" t="str">
        <f t="shared" si="190"/>
        <v/>
      </c>
      <c r="CR103" s="125" t="str">
        <f t="shared" si="190"/>
        <v/>
      </c>
      <c r="CS103" s="125" t="str">
        <f t="shared" si="190"/>
        <v/>
      </c>
      <c r="CT103" s="125" t="str">
        <f t="shared" si="190"/>
        <v/>
      </c>
      <c r="CU103" s="125" t="str">
        <f t="shared" si="190"/>
        <v/>
      </c>
      <c r="CV103" s="125" t="str">
        <f t="shared" si="190"/>
        <v/>
      </c>
      <c r="CW103" s="125" t="str">
        <f t="shared" si="190"/>
        <v/>
      </c>
      <c r="CX103" s="125" t="str">
        <f t="shared" si="190"/>
        <v/>
      </c>
      <c r="CY103" s="125" t="str">
        <f t="shared" si="190"/>
        <v/>
      </c>
      <c r="CZ103" s="125" t="str">
        <f t="shared" si="190"/>
        <v/>
      </c>
      <c r="DA103" s="125" t="str">
        <f t="shared" si="190"/>
        <v/>
      </c>
      <c r="DB103" s="125" t="str">
        <f t="shared" si="190"/>
        <v/>
      </c>
      <c r="DC103" s="125" t="str">
        <f t="shared" si="190"/>
        <v/>
      </c>
      <c r="DD103" s="125" t="str">
        <f t="shared" si="190"/>
        <v/>
      </c>
      <c r="DE103" s="125" t="str">
        <f t="shared" si="190"/>
        <v/>
      </c>
      <c r="DF103" s="125" t="str">
        <f t="shared" si="190"/>
        <v/>
      </c>
      <c r="DG103" s="125" t="str">
        <f t="shared" si="190"/>
        <v/>
      </c>
      <c r="DH103" s="125" t="str">
        <f t="shared" si="190"/>
        <v/>
      </c>
      <c r="DI103" s="125" t="str">
        <f t="shared" si="190"/>
        <v/>
      </c>
    </row>
    <row r="104" spans="2:113" x14ac:dyDescent="0.25">
      <c r="BL104" s="125" t="str">
        <f t="shared" ref="BL104:DI104" si="191">IF(BL52="","",(IF($BA$15&lt;$BC$20,(IF(OR(BL52="TL",BL52="TR",BL52="BR",BL52="BL",BL52="E"),("F/B 40"),(IF(AND((OR(BL51="TL",BL51="TR",BL53="BL",BL53="BR",BM52="BR",BM52="TR",BK52="TL",BK52="BL")),(OR(BK51="",BK53="",BM51="",BM53=""))),"F/B 40",IF(OR(BL52="CL",BL52="RW"),"F 40",IF(BL52="S","F/B 80","NB")))))))))</f>
        <v/>
      </c>
      <c r="BM104" s="125" t="str">
        <f t="shared" si="191"/>
        <v/>
      </c>
      <c r="BN104" s="125" t="str">
        <f t="shared" si="191"/>
        <v/>
      </c>
      <c r="BO104" s="125" t="str">
        <f t="shared" si="191"/>
        <v/>
      </c>
      <c r="BP104" s="125" t="str">
        <f t="shared" si="191"/>
        <v/>
      </c>
      <c r="BQ104" s="125" t="str">
        <f t="shared" si="191"/>
        <v/>
      </c>
      <c r="BR104" s="125" t="str">
        <f t="shared" si="191"/>
        <v/>
      </c>
      <c r="BS104" s="125" t="str">
        <f t="shared" si="191"/>
        <v/>
      </c>
      <c r="BT104" s="125" t="str">
        <f t="shared" si="191"/>
        <v/>
      </c>
      <c r="BU104" s="125" t="str">
        <f t="shared" si="191"/>
        <v/>
      </c>
      <c r="BV104" s="125" t="str">
        <f t="shared" si="191"/>
        <v/>
      </c>
      <c r="BW104" s="125" t="str">
        <f t="shared" si="191"/>
        <v/>
      </c>
      <c r="BX104" s="125" t="str">
        <f t="shared" si="191"/>
        <v/>
      </c>
      <c r="BY104" s="125" t="str">
        <f t="shared" si="191"/>
        <v/>
      </c>
      <c r="BZ104" s="125" t="str">
        <f t="shared" si="191"/>
        <v/>
      </c>
      <c r="CA104" s="125" t="str">
        <f t="shared" si="191"/>
        <v/>
      </c>
      <c r="CB104" s="125" t="str">
        <f t="shared" si="191"/>
        <v/>
      </c>
      <c r="CC104" s="125" t="str">
        <f t="shared" si="191"/>
        <v/>
      </c>
      <c r="CD104" s="125" t="str">
        <f t="shared" si="191"/>
        <v/>
      </c>
      <c r="CE104" s="125" t="str">
        <f t="shared" si="191"/>
        <v/>
      </c>
      <c r="CF104" s="125" t="str">
        <f t="shared" si="191"/>
        <v/>
      </c>
      <c r="CG104" s="125" t="str">
        <f t="shared" si="191"/>
        <v/>
      </c>
      <c r="CH104" s="125" t="str">
        <f t="shared" si="191"/>
        <v/>
      </c>
      <c r="CI104" s="125" t="str">
        <f t="shared" si="191"/>
        <v/>
      </c>
      <c r="CJ104" s="125" t="str">
        <f t="shared" si="191"/>
        <v/>
      </c>
      <c r="CK104" s="125" t="str">
        <f t="shared" si="191"/>
        <v/>
      </c>
      <c r="CL104" s="125" t="str">
        <f t="shared" si="191"/>
        <v/>
      </c>
      <c r="CM104" s="125" t="str">
        <f t="shared" si="191"/>
        <v/>
      </c>
      <c r="CN104" s="125" t="str">
        <f t="shared" si="191"/>
        <v/>
      </c>
      <c r="CO104" s="125" t="str">
        <f t="shared" si="191"/>
        <v/>
      </c>
      <c r="CP104" s="125" t="str">
        <f t="shared" si="191"/>
        <v/>
      </c>
      <c r="CQ104" s="125" t="str">
        <f t="shared" si="191"/>
        <v/>
      </c>
      <c r="CR104" s="125" t="str">
        <f t="shared" si="191"/>
        <v/>
      </c>
      <c r="CS104" s="125" t="str">
        <f t="shared" si="191"/>
        <v/>
      </c>
      <c r="CT104" s="125" t="str">
        <f t="shared" si="191"/>
        <v/>
      </c>
      <c r="CU104" s="125" t="str">
        <f t="shared" si="191"/>
        <v/>
      </c>
      <c r="CV104" s="125" t="str">
        <f t="shared" si="191"/>
        <v/>
      </c>
      <c r="CW104" s="125" t="str">
        <f t="shared" si="191"/>
        <v/>
      </c>
      <c r="CX104" s="125" t="str">
        <f t="shared" si="191"/>
        <v/>
      </c>
      <c r="CY104" s="125" t="str">
        <f t="shared" si="191"/>
        <v/>
      </c>
      <c r="CZ104" s="125" t="str">
        <f t="shared" si="191"/>
        <v/>
      </c>
      <c r="DA104" s="125" t="str">
        <f t="shared" si="191"/>
        <v/>
      </c>
      <c r="DB104" s="125" t="str">
        <f t="shared" si="191"/>
        <v/>
      </c>
      <c r="DC104" s="125" t="str">
        <f t="shared" si="191"/>
        <v/>
      </c>
      <c r="DD104" s="125" t="str">
        <f t="shared" si="191"/>
        <v/>
      </c>
      <c r="DE104" s="125" t="str">
        <f t="shared" si="191"/>
        <v/>
      </c>
      <c r="DF104" s="125" t="str">
        <f t="shared" si="191"/>
        <v/>
      </c>
      <c r="DG104" s="125" t="str">
        <f t="shared" si="191"/>
        <v/>
      </c>
      <c r="DH104" s="125" t="str">
        <f t="shared" si="191"/>
        <v/>
      </c>
      <c r="DI104" s="125" t="str">
        <f t="shared" si="191"/>
        <v/>
      </c>
    </row>
    <row r="105" spans="2:113" x14ac:dyDescent="0.25">
      <c r="BL105" s="125" t="str">
        <f t="shared" ref="BL105:DI105" si="192">IF(BL53="","",(IF($BA$15&lt;$BC$20,(IF(OR(BL53="TL",BL53="TR",BL53="BR",BL53="BL",BL53="E"),("F/B 40"),(IF(AND((OR(BL52="TL",BL52="TR",BL54="BL",BL54="BR",BM53="BR",BM53="TR",BK53="TL",BK53="BL")),(OR(BK52="",BK54="",BM52="",BM54=""))),"F/B 40",IF(OR(BL53="CL",BL53="RW"),"F 40",IF(BL53="S","F/B 80","NB")))))))))</f>
        <v/>
      </c>
      <c r="BM105" s="125" t="str">
        <f t="shared" si="192"/>
        <v/>
      </c>
      <c r="BN105" s="125" t="str">
        <f t="shared" si="192"/>
        <v/>
      </c>
      <c r="BO105" s="125" t="str">
        <f t="shared" si="192"/>
        <v/>
      </c>
      <c r="BP105" s="125" t="str">
        <f t="shared" si="192"/>
        <v/>
      </c>
      <c r="BQ105" s="125" t="str">
        <f t="shared" si="192"/>
        <v/>
      </c>
      <c r="BR105" s="125" t="str">
        <f t="shared" si="192"/>
        <v/>
      </c>
      <c r="BS105" s="125" t="str">
        <f t="shared" si="192"/>
        <v/>
      </c>
      <c r="BT105" s="125" t="str">
        <f t="shared" si="192"/>
        <v/>
      </c>
      <c r="BU105" s="125" t="str">
        <f t="shared" si="192"/>
        <v/>
      </c>
      <c r="BV105" s="125" t="str">
        <f t="shared" si="192"/>
        <v/>
      </c>
      <c r="BW105" s="125" t="str">
        <f t="shared" si="192"/>
        <v/>
      </c>
      <c r="BX105" s="125" t="str">
        <f t="shared" si="192"/>
        <v/>
      </c>
      <c r="BY105" s="125" t="str">
        <f t="shared" si="192"/>
        <v/>
      </c>
      <c r="BZ105" s="125" t="str">
        <f t="shared" si="192"/>
        <v/>
      </c>
      <c r="CA105" s="125" t="str">
        <f t="shared" si="192"/>
        <v/>
      </c>
      <c r="CB105" s="125" t="str">
        <f t="shared" si="192"/>
        <v/>
      </c>
      <c r="CC105" s="125" t="str">
        <f t="shared" si="192"/>
        <v/>
      </c>
      <c r="CD105" s="125" t="str">
        <f t="shared" si="192"/>
        <v/>
      </c>
      <c r="CE105" s="125" t="str">
        <f t="shared" si="192"/>
        <v/>
      </c>
      <c r="CF105" s="125" t="str">
        <f t="shared" si="192"/>
        <v/>
      </c>
      <c r="CG105" s="125" t="str">
        <f t="shared" si="192"/>
        <v/>
      </c>
      <c r="CH105" s="125" t="str">
        <f t="shared" si="192"/>
        <v/>
      </c>
      <c r="CI105" s="125" t="str">
        <f t="shared" si="192"/>
        <v/>
      </c>
      <c r="CJ105" s="125" t="str">
        <f t="shared" si="192"/>
        <v/>
      </c>
      <c r="CK105" s="125" t="str">
        <f t="shared" si="192"/>
        <v/>
      </c>
      <c r="CL105" s="125" t="str">
        <f t="shared" si="192"/>
        <v/>
      </c>
      <c r="CM105" s="125" t="str">
        <f t="shared" si="192"/>
        <v/>
      </c>
      <c r="CN105" s="125" t="str">
        <f t="shared" si="192"/>
        <v/>
      </c>
      <c r="CO105" s="125" t="str">
        <f t="shared" si="192"/>
        <v/>
      </c>
      <c r="CP105" s="125" t="str">
        <f t="shared" si="192"/>
        <v/>
      </c>
      <c r="CQ105" s="125" t="str">
        <f t="shared" si="192"/>
        <v/>
      </c>
      <c r="CR105" s="125" t="str">
        <f t="shared" si="192"/>
        <v/>
      </c>
      <c r="CS105" s="125" t="str">
        <f t="shared" si="192"/>
        <v/>
      </c>
      <c r="CT105" s="125" t="str">
        <f t="shared" si="192"/>
        <v/>
      </c>
      <c r="CU105" s="125" t="str">
        <f t="shared" si="192"/>
        <v/>
      </c>
      <c r="CV105" s="125" t="str">
        <f t="shared" si="192"/>
        <v/>
      </c>
      <c r="CW105" s="125" t="str">
        <f t="shared" si="192"/>
        <v/>
      </c>
      <c r="CX105" s="125" t="str">
        <f t="shared" si="192"/>
        <v/>
      </c>
      <c r="CY105" s="125" t="str">
        <f t="shared" si="192"/>
        <v/>
      </c>
      <c r="CZ105" s="125" t="str">
        <f t="shared" si="192"/>
        <v/>
      </c>
      <c r="DA105" s="125" t="str">
        <f t="shared" si="192"/>
        <v/>
      </c>
      <c r="DB105" s="125" t="str">
        <f t="shared" si="192"/>
        <v/>
      </c>
      <c r="DC105" s="125" t="str">
        <f t="shared" si="192"/>
        <v/>
      </c>
      <c r="DD105" s="125" t="str">
        <f t="shared" si="192"/>
        <v/>
      </c>
      <c r="DE105" s="125" t="str">
        <f t="shared" si="192"/>
        <v/>
      </c>
      <c r="DF105" s="125" t="str">
        <f t="shared" si="192"/>
        <v/>
      </c>
      <c r="DG105" s="125" t="str">
        <f t="shared" si="192"/>
        <v/>
      </c>
      <c r="DH105" s="125" t="str">
        <f t="shared" si="192"/>
        <v/>
      </c>
      <c r="DI105" s="125" t="str">
        <f t="shared" si="192"/>
        <v/>
      </c>
    </row>
    <row r="106" spans="2:113" x14ac:dyDescent="0.25">
      <c r="BL106" s="125" t="str">
        <f t="shared" ref="BL106:DI106" si="193">IF(BL54="","",(IF($BA$15&lt;$BC$20,(IF(OR(BL54="TL",BL54="TR",BL54="BR",BL54="BL",BL54="E"),("F/B 40"),(IF(AND((OR(BL53="TL",BL53="TR",BL55="BL",BL55="BR",BM54="BR",BM54="TR",BK54="TL",BK54="BL")),(OR(BK53="",BK55="",BM53="",BM55=""))),"F/B 40",IF(OR(BL54="CL",BL54="RW"),"F 40",IF(BL54="S","F/B 80","NB")))))))))</f>
        <v/>
      </c>
      <c r="BM106" s="125" t="str">
        <f t="shared" si="193"/>
        <v/>
      </c>
      <c r="BN106" s="125" t="str">
        <f t="shared" si="193"/>
        <v/>
      </c>
      <c r="BO106" s="125" t="str">
        <f t="shared" si="193"/>
        <v/>
      </c>
      <c r="BP106" s="125" t="str">
        <f t="shared" si="193"/>
        <v/>
      </c>
      <c r="BQ106" s="125" t="str">
        <f t="shared" si="193"/>
        <v/>
      </c>
      <c r="BR106" s="125" t="str">
        <f t="shared" si="193"/>
        <v/>
      </c>
      <c r="BS106" s="125" t="str">
        <f t="shared" si="193"/>
        <v/>
      </c>
      <c r="BT106" s="125" t="str">
        <f t="shared" si="193"/>
        <v/>
      </c>
      <c r="BU106" s="125" t="str">
        <f t="shared" si="193"/>
        <v/>
      </c>
      <c r="BV106" s="125" t="str">
        <f t="shared" si="193"/>
        <v/>
      </c>
      <c r="BW106" s="125" t="str">
        <f t="shared" si="193"/>
        <v/>
      </c>
      <c r="BX106" s="125" t="str">
        <f t="shared" si="193"/>
        <v/>
      </c>
      <c r="BY106" s="125" t="str">
        <f t="shared" si="193"/>
        <v/>
      </c>
      <c r="BZ106" s="125" t="str">
        <f t="shared" si="193"/>
        <v/>
      </c>
      <c r="CA106" s="125" t="str">
        <f t="shared" si="193"/>
        <v/>
      </c>
      <c r="CB106" s="125" t="str">
        <f t="shared" si="193"/>
        <v/>
      </c>
      <c r="CC106" s="125" t="str">
        <f t="shared" si="193"/>
        <v/>
      </c>
      <c r="CD106" s="125" t="str">
        <f t="shared" si="193"/>
        <v/>
      </c>
      <c r="CE106" s="125" t="str">
        <f t="shared" si="193"/>
        <v/>
      </c>
      <c r="CF106" s="125" t="str">
        <f t="shared" si="193"/>
        <v/>
      </c>
      <c r="CG106" s="125" t="str">
        <f t="shared" si="193"/>
        <v/>
      </c>
      <c r="CH106" s="125" t="str">
        <f t="shared" si="193"/>
        <v/>
      </c>
      <c r="CI106" s="125" t="str">
        <f t="shared" si="193"/>
        <v/>
      </c>
      <c r="CJ106" s="125" t="str">
        <f t="shared" si="193"/>
        <v/>
      </c>
      <c r="CK106" s="125" t="str">
        <f t="shared" si="193"/>
        <v/>
      </c>
      <c r="CL106" s="125" t="str">
        <f t="shared" si="193"/>
        <v/>
      </c>
      <c r="CM106" s="125" t="str">
        <f t="shared" si="193"/>
        <v/>
      </c>
      <c r="CN106" s="125" t="str">
        <f t="shared" si="193"/>
        <v/>
      </c>
      <c r="CO106" s="125" t="str">
        <f t="shared" si="193"/>
        <v/>
      </c>
      <c r="CP106" s="125" t="str">
        <f t="shared" si="193"/>
        <v/>
      </c>
      <c r="CQ106" s="125" t="str">
        <f t="shared" si="193"/>
        <v/>
      </c>
      <c r="CR106" s="125" t="str">
        <f t="shared" si="193"/>
        <v/>
      </c>
      <c r="CS106" s="125" t="str">
        <f t="shared" si="193"/>
        <v/>
      </c>
      <c r="CT106" s="125" t="str">
        <f t="shared" si="193"/>
        <v/>
      </c>
      <c r="CU106" s="125" t="str">
        <f t="shared" si="193"/>
        <v/>
      </c>
      <c r="CV106" s="125" t="str">
        <f t="shared" si="193"/>
        <v/>
      </c>
      <c r="CW106" s="125" t="str">
        <f t="shared" si="193"/>
        <v/>
      </c>
      <c r="CX106" s="125" t="str">
        <f t="shared" si="193"/>
        <v/>
      </c>
      <c r="CY106" s="125" t="str">
        <f t="shared" si="193"/>
        <v/>
      </c>
      <c r="CZ106" s="125" t="str">
        <f t="shared" si="193"/>
        <v/>
      </c>
      <c r="DA106" s="125" t="str">
        <f t="shared" si="193"/>
        <v/>
      </c>
      <c r="DB106" s="125" t="str">
        <f t="shared" si="193"/>
        <v/>
      </c>
      <c r="DC106" s="125" t="str">
        <f t="shared" si="193"/>
        <v/>
      </c>
      <c r="DD106" s="125" t="str">
        <f t="shared" si="193"/>
        <v/>
      </c>
      <c r="DE106" s="125" t="str">
        <f t="shared" si="193"/>
        <v/>
      </c>
      <c r="DF106" s="125" t="str">
        <f t="shared" si="193"/>
        <v/>
      </c>
      <c r="DG106" s="125" t="str">
        <f t="shared" si="193"/>
        <v/>
      </c>
      <c r="DH106" s="125" t="str">
        <f t="shared" si="193"/>
        <v/>
      </c>
      <c r="DI106" s="125" t="str">
        <f t="shared" si="193"/>
        <v/>
      </c>
    </row>
    <row r="107" spans="2:113" x14ac:dyDescent="0.25">
      <c r="BL107" s="125" t="str">
        <f t="shared" ref="BL107:DI107" si="194">IF(BL55="","",(IF($BA$15&lt;$BC$20,(IF(OR(BL55="TL",BL55="TR",BL55="BR",BL55="BL",BL55="E"),("F/B 40"),(IF(AND((OR(BL54="TL",BL54="TR",BL56="BL",BL56="BR",BM55="BR",BM55="TR",BK55="TL",BK55="BL")),(OR(BK54="",BK56="",BM54="",BM56=""))),"F/B 40",IF(OR(BL55="CL",BL55="RW"),"F 40",IF(BL55="S","F/B 80","NB")))))))))</f>
        <v/>
      </c>
      <c r="BM107" s="125" t="str">
        <f t="shared" si="194"/>
        <v/>
      </c>
      <c r="BN107" s="125" t="str">
        <f t="shared" si="194"/>
        <v/>
      </c>
      <c r="BO107" s="125" t="str">
        <f t="shared" si="194"/>
        <v/>
      </c>
      <c r="BP107" s="125" t="str">
        <f t="shared" si="194"/>
        <v/>
      </c>
      <c r="BQ107" s="125" t="str">
        <f t="shared" si="194"/>
        <v/>
      </c>
      <c r="BR107" s="125" t="str">
        <f t="shared" si="194"/>
        <v/>
      </c>
      <c r="BS107" s="125" t="str">
        <f t="shared" si="194"/>
        <v/>
      </c>
      <c r="BT107" s="125" t="str">
        <f t="shared" si="194"/>
        <v/>
      </c>
      <c r="BU107" s="125" t="str">
        <f t="shared" si="194"/>
        <v/>
      </c>
      <c r="BV107" s="125" t="str">
        <f t="shared" si="194"/>
        <v/>
      </c>
      <c r="BW107" s="125" t="str">
        <f t="shared" si="194"/>
        <v/>
      </c>
      <c r="BX107" s="125" t="str">
        <f t="shared" si="194"/>
        <v/>
      </c>
      <c r="BY107" s="125" t="str">
        <f t="shared" si="194"/>
        <v/>
      </c>
      <c r="BZ107" s="125" t="str">
        <f t="shared" si="194"/>
        <v/>
      </c>
      <c r="CA107" s="125" t="str">
        <f t="shared" si="194"/>
        <v/>
      </c>
      <c r="CB107" s="125" t="str">
        <f t="shared" si="194"/>
        <v/>
      </c>
      <c r="CC107" s="125" t="str">
        <f t="shared" si="194"/>
        <v/>
      </c>
      <c r="CD107" s="125" t="str">
        <f t="shared" si="194"/>
        <v/>
      </c>
      <c r="CE107" s="125" t="str">
        <f t="shared" si="194"/>
        <v/>
      </c>
      <c r="CF107" s="125" t="str">
        <f t="shared" si="194"/>
        <v/>
      </c>
      <c r="CG107" s="125" t="str">
        <f t="shared" si="194"/>
        <v/>
      </c>
      <c r="CH107" s="125" t="str">
        <f t="shared" si="194"/>
        <v/>
      </c>
      <c r="CI107" s="125" t="str">
        <f t="shared" si="194"/>
        <v/>
      </c>
      <c r="CJ107" s="125" t="str">
        <f t="shared" si="194"/>
        <v/>
      </c>
      <c r="CK107" s="125" t="str">
        <f t="shared" si="194"/>
        <v/>
      </c>
      <c r="CL107" s="125" t="str">
        <f t="shared" si="194"/>
        <v/>
      </c>
      <c r="CM107" s="125" t="str">
        <f t="shared" si="194"/>
        <v/>
      </c>
      <c r="CN107" s="125" t="str">
        <f t="shared" si="194"/>
        <v/>
      </c>
      <c r="CO107" s="125" t="str">
        <f t="shared" si="194"/>
        <v/>
      </c>
      <c r="CP107" s="125" t="str">
        <f t="shared" si="194"/>
        <v/>
      </c>
      <c r="CQ107" s="125" t="str">
        <f t="shared" si="194"/>
        <v/>
      </c>
      <c r="CR107" s="125" t="str">
        <f t="shared" si="194"/>
        <v/>
      </c>
      <c r="CS107" s="125" t="str">
        <f t="shared" si="194"/>
        <v/>
      </c>
      <c r="CT107" s="125" t="str">
        <f t="shared" si="194"/>
        <v/>
      </c>
      <c r="CU107" s="125" t="str">
        <f t="shared" si="194"/>
        <v/>
      </c>
      <c r="CV107" s="125" t="str">
        <f t="shared" si="194"/>
        <v/>
      </c>
      <c r="CW107" s="125" t="str">
        <f t="shared" si="194"/>
        <v/>
      </c>
      <c r="CX107" s="125" t="str">
        <f t="shared" si="194"/>
        <v/>
      </c>
      <c r="CY107" s="125" t="str">
        <f t="shared" si="194"/>
        <v/>
      </c>
      <c r="CZ107" s="125" t="str">
        <f t="shared" si="194"/>
        <v/>
      </c>
      <c r="DA107" s="125" t="str">
        <f t="shared" si="194"/>
        <v/>
      </c>
      <c r="DB107" s="125" t="str">
        <f t="shared" si="194"/>
        <v/>
      </c>
      <c r="DC107" s="125" t="str">
        <f t="shared" si="194"/>
        <v/>
      </c>
      <c r="DD107" s="125" t="str">
        <f t="shared" si="194"/>
        <v/>
      </c>
      <c r="DE107" s="125" t="str">
        <f t="shared" si="194"/>
        <v/>
      </c>
      <c r="DF107" s="125" t="str">
        <f t="shared" si="194"/>
        <v/>
      </c>
      <c r="DG107" s="125" t="str">
        <f t="shared" si="194"/>
        <v/>
      </c>
      <c r="DH107" s="125" t="str">
        <f t="shared" si="194"/>
        <v/>
      </c>
      <c r="DI107" s="125" t="str">
        <f t="shared" si="194"/>
        <v/>
      </c>
    </row>
    <row r="108" spans="2:113" x14ac:dyDescent="0.25">
      <c r="BL108" s="125" t="str">
        <f t="shared" ref="BL108:DI108" si="195">IF(BL56="","",(IF($BA$15&lt;$BC$20,(IF(OR(BL56="TL",BL56="TR",BL56="BR",BL56="BL",BL56="E"),("F/B 40"),(IF(AND((OR(BL55="TL",BL55="TR",BL57="BL",BL57="BR",BM56="BR",BM56="TR",BK56="TL",BK56="BL")),(OR(BK55="",BK57="",BM55="",BM57=""))),"F/B 40",IF(OR(BL56="CL",BL56="RW"),"F 40",IF(BL56="S","F/B 80","NB")))))))))</f>
        <v/>
      </c>
      <c r="BM108" s="125" t="str">
        <f t="shared" si="195"/>
        <v/>
      </c>
      <c r="BN108" s="125" t="str">
        <f t="shared" si="195"/>
        <v/>
      </c>
      <c r="BO108" s="125" t="str">
        <f t="shared" si="195"/>
        <v/>
      </c>
      <c r="BP108" s="125" t="str">
        <f t="shared" si="195"/>
        <v/>
      </c>
      <c r="BQ108" s="125" t="str">
        <f t="shared" si="195"/>
        <v/>
      </c>
      <c r="BR108" s="125" t="str">
        <f t="shared" si="195"/>
        <v/>
      </c>
      <c r="BS108" s="125" t="str">
        <f t="shared" si="195"/>
        <v/>
      </c>
      <c r="BT108" s="125" t="str">
        <f t="shared" si="195"/>
        <v/>
      </c>
      <c r="BU108" s="125" t="str">
        <f t="shared" si="195"/>
        <v/>
      </c>
      <c r="BV108" s="125" t="str">
        <f t="shared" si="195"/>
        <v/>
      </c>
      <c r="BW108" s="125" t="str">
        <f t="shared" si="195"/>
        <v/>
      </c>
      <c r="BX108" s="125" t="str">
        <f t="shared" si="195"/>
        <v/>
      </c>
      <c r="BY108" s="125" t="str">
        <f t="shared" si="195"/>
        <v/>
      </c>
      <c r="BZ108" s="125" t="str">
        <f t="shared" si="195"/>
        <v/>
      </c>
      <c r="CA108" s="125" t="str">
        <f t="shared" si="195"/>
        <v/>
      </c>
      <c r="CB108" s="125" t="str">
        <f t="shared" si="195"/>
        <v/>
      </c>
      <c r="CC108" s="125" t="str">
        <f t="shared" si="195"/>
        <v/>
      </c>
      <c r="CD108" s="125" t="str">
        <f t="shared" si="195"/>
        <v/>
      </c>
      <c r="CE108" s="125" t="str">
        <f t="shared" si="195"/>
        <v/>
      </c>
      <c r="CF108" s="125" t="str">
        <f t="shared" si="195"/>
        <v/>
      </c>
      <c r="CG108" s="125" t="str">
        <f t="shared" si="195"/>
        <v/>
      </c>
      <c r="CH108" s="125" t="str">
        <f t="shared" si="195"/>
        <v/>
      </c>
      <c r="CI108" s="125" t="str">
        <f t="shared" si="195"/>
        <v/>
      </c>
      <c r="CJ108" s="125" t="str">
        <f t="shared" si="195"/>
        <v/>
      </c>
      <c r="CK108" s="125" t="str">
        <f t="shared" si="195"/>
        <v/>
      </c>
      <c r="CL108" s="125" t="str">
        <f t="shared" si="195"/>
        <v/>
      </c>
      <c r="CM108" s="125" t="str">
        <f t="shared" si="195"/>
        <v/>
      </c>
      <c r="CN108" s="125" t="str">
        <f t="shared" si="195"/>
        <v/>
      </c>
      <c r="CO108" s="125" t="str">
        <f t="shared" si="195"/>
        <v/>
      </c>
      <c r="CP108" s="125" t="str">
        <f t="shared" si="195"/>
        <v/>
      </c>
      <c r="CQ108" s="125" t="str">
        <f t="shared" si="195"/>
        <v/>
      </c>
      <c r="CR108" s="125" t="str">
        <f t="shared" si="195"/>
        <v/>
      </c>
      <c r="CS108" s="125" t="str">
        <f t="shared" si="195"/>
        <v/>
      </c>
      <c r="CT108" s="125" t="str">
        <f t="shared" si="195"/>
        <v/>
      </c>
      <c r="CU108" s="125" t="str">
        <f t="shared" si="195"/>
        <v/>
      </c>
      <c r="CV108" s="125" t="str">
        <f t="shared" si="195"/>
        <v/>
      </c>
      <c r="CW108" s="125" t="str">
        <f t="shared" si="195"/>
        <v/>
      </c>
      <c r="CX108" s="125" t="str">
        <f t="shared" si="195"/>
        <v/>
      </c>
      <c r="CY108" s="125" t="str">
        <f t="shared" si="195"/>
        <v/>
      </c>
      <c r="CZ108" s="125" t="str">
        <f t="shared" si="195"/>
        <v/>
      </c>
      <c r="DA108" s="125" t="str">
        <f t="shared" si="195"/>
        <v/>
      </c>
      <c r="DB108" s="125" t="str">
        <f t="shared" si="195"/>
        <v/>
      </c>
      <c r="DC108" s="125" t="str">
        <f t="shared" si="195"/>
        <v/>
      </c>
      <c r="DD108" s="125" t="str">
        <f t="shared" si="195"/>
        <v/>
      </c>
      <c r="DE108" s="125" t="str">
        <f t="shared" si="195"/>
        <v/>
      </c>
      <c r="DF108" s="125" t="str">
        <f t="shared" si="195"/>
        <v/>
      </c>
      <c r="DG108" s="125" t="str">
        <f t="shared" si="195"/>
        <v/>
      </c>
      <c r="DH108" s="125" t="str">
        <f t="shared" si="195"/>
        <v/>
      </c>
      <c r="DI108" s="125" t="str">
        <f t="shared" si="195"/>
        <v/>
      </c>
    </row>
    <row r="109" spans="2:113" x14ac:dyDescent="0.25">
      <c r="BL109" s="125" t="str">
        <f t="shared" ref="BL109:DI109" si="196">IF(BL57="","",(IF($BA$15&lt;$BC$20,(IF(OR(BL57="TL",BL57="TR",BL57="BR",BL57="BL",BL57="E"),("F/B 40"),(IF(AND((OR(BL56="TL",BL56="TR",BL58="BL",BL58="BR",BM57="BR",BM57="TR",BK57="TL",BK57="BL")),(OR(BK56="",BK58="",BM56="",BM58=""))),"F/B 40",IF(OR(BL57="CL",BL57="RW"),"F 40",IF(BL57="S","F/B 80","NB")))))))))</f>
        <v/>
      </c>
      <c r="BM109" s="125" t="str">
        <f t="shared" si="196"/>
        <v/>
      </c>
      <c r="BN109" s="125" t="str">
        <f t="shared" si="196"/>
        <v/>
      </c>
      <c r="BO109" s="125" t="str">
        <f t="shared" si="196"/>
        <v/>
      </c>
      <c r="BP109" s="125" t="str">
        <f t="shared" si="196"/>
        <v/>
      </c>
      <c r="BQ109" s="125" t="str">
        <f t="shared" si="196"/>
        <v/>
      </c>
      <c r="BR109" s="125" t="str">
        <f t="shared" si="196"/>
        <v/>
      </c>
      <c r="BS109" s="125" t="str">
        <f t="shared" si="196"/>
        <v/>
      </c>
      <c r="BT109" s="125" t="str">
        <f t="shared" si="196"/>
        <v/>
      </c>
      <c r="BU109" s="125" t="str">
        <f t="shared" si="196"/>
        <v/>
      </c>
      <c r="BV109" s="125" t="str">
        <f t="shared" si="196"/>
        <v/>
      </c>
      <c r="BW109" s="125" t="str">
        <f t="shared" si="196"/>
        <v/>
      </c>
      <c r="BX109" s="125" t="str">
        <f t="shared" si="196"/>
        <v/>
      </c>
      <c r="BY109" s="125" t="str">
        <f t="shared" si="196"/>
        <v/>
      </c>
      <c r="BZ109" s="125" t="str">
        <f t="shared" si="196"/>
        <v/>
      </c>
      <c r="CA109" s="125" t="str">
        <f t="shared" si="196"/>
        <v/>
      </c>
      <c r="CB109" s="125" t="str">
        <f t="shared" si="196"/>
        <v/>
      </c>
      <c r="CC109" s="125" t="str">
        <f t="shared" si="196"/>
        <v/>
      </c>
      <c r="CD109" s="125" t="str">
        <f t="shared" si="196"/>
        <v/>
      </c>
      <c r="CE109" s="125" t="str">
        <f t="shared" si="196"/>
        <v/>
      </c>
      <c r="CF109" s="125" t="str">
        <f t="shared" si="196"/>
        <v/>
      </c>
      <c r="CG109" s="125" t="str">
        <f t="shared" si="196"/>
        <v/>
      </c>
      <c r="CH109" s="125" t="str">
        <f t="shared" si="196"/>
        <v/>
      </c>
      <c r="CI109" s="125" t="str">
        <f t="shared" si="196"/>
        <v/>
      </c>
      <c r="CJ109" s="125" t="str">
        <f t="shared" si="196"/>
        <v/>
      </c>
      <c r="CK109" s="125" t="str">
        <f t="shared" si="196"/>
        <v/>
      </c>
      <c r="CL109" s="125" t="str">
        <f t="shared" si="196"/>
        <v/>
      </c>
      <c r="CM109" s="125" t="str">
        <f t="shared" si="196"/>
        <v/>
      </c>
      <c r="CN109" s="125" t="str">
        <f t="shared" si="196"/>
        <v/>
      </c>
      <c r="CO109" s="125" t="str">
        <f t="shared" si="196"/>
        <v/>
      </c>
      <c r="CP109" s="125" t="str">
        <f t="shared" si="196"/>
        <v/>
      </c>
      <c r="CQ109" s="125" t="str">
        <f t="shared" si="196"/>
        <v/>
      </c>
      <c r="CR109" s="125" t="str">
        <f t="shared" si="196"/>
        <v/>
      </c>
      <c r="CS109" s="125" t="str">
        <f t="shared" si="196"/>
        <v/>
      </c>
      <c r="CT109" s="125" t="str">
        <f t="shared" si="196"/>
        <v/>
      </c>
      <c r="CU109" s="125" t="str">
        <f t="shared" si="196"/>
        <v/>
      </c>
      <c r="CV109" s="125" t="str">
        <f t="shared" si="196"/>
        <v/>
      </c>
      <c r="CW109" s="125" t="str">
        <f t="shared" si="196"/>
        <v/>
      </c>
      <c r="CX109" s="125" t="str">
        <f t="shared" si="196"/>
        <v/>
      </c>
      <c r="CY109" s="125" t="str">
        <f t="shared" si="196"/>
        <v/>
      </c>
      <c r="CZ109" s="125" t="str">
        <f t="shared" si="196"/>
        <v/>
      </c>
      <c r="DA109" s="125" t="str">
        <f t="shared" si="196"/>
        <v/>
      </c>
      <c r="DB109" s="125" t="str">
        <f t="shared" si="196"/>
        <v/>
      </c>
      <c r="DC109" s="125" t="str">
        <f t="shared" si="196"/>
        <v/>
      </c>
      <c r="DD109" s="125" t="str">
        <f t="shared" si="196"/>
        <v/>
      </c>
      <c r="DE109" s="125" t="str">
        <f t="shared" si="196"/>
        <v/>
      </c>
      <c r="DF109" s="125" t="str">
        <f t="shared" si="196"/>
        <v/>
      </c>
      <c r="DG109" s="125" t="str">
        <f t="shared" si="196"/>
        <v/>
      </c>
      <c r="DH109" s="125" t="str">
        <f t="shared" si="196"/>
        <v/>
      </c>
      <c r="DI109" s="125" t="str">
        <f t="shared" si="196"/>
        <v/>
      </c>
    </row>
    <row r="110" spans="2:113" x14ac:dyDescent="0.25">
      <c r="BL110" s="125" t="str">
        <f t="shared" ref="BL110:DI110" si="197">IF(BL58="","",(IF($BA$15&lt;$BC$20,(IF(OR(BL58="TL",BL58="TR",BL58="BR",BL58="BL",BL58="E"),("F/B 40"),(IF(AND((OR(BL57="TL",BL57="TR",BL59="BL",BL59="BR",BM58="BR",BM58="TR",BK58="TL",BK58="BL")),(OR(BK57="",BK59="",BM57="",BM59=""))),"F/B 40",IF(OR(BL58="CL",BL58="RW"),"F 40",IF(BL58="S","F/B 80","NB")))))))))</f>
        <v/>
      </c>
      <c r="BM110" s="125" t="str">
        <f t="shared" si="197"/>
        <v/>
      </c>
      <c r="BN110" s="125" t="str">
        <f t="shared" si="197"/>
        <v/>
      </c>
      <c r="BO110" s="125" t="str">
        <f t="shared" si="197"/>
        <v/>
      </c>
      <c r="BP110" s="125" t="str">
        <f t="shared" si="197"/>
        <v/>
      </c>
      <c r="BQ110" s="125" t="str">
        <f t="shared" si="197"/>
        <v/>
      </c>
      <c r="BR110" s="125" t="str">
        <f t="shared" si="197"/>
        <v/>
      </c>
      <c r="BS110" s="125" t="str">
        <f t="shared" si="197"/>
        <v/>
      </c>
      <c r="BT110" s="125" t="str">
        <f t="shared" si="197"/>
        <v/>
      </c>
      <c r="BU110" s="125" t="str">
        <f t="shared" si="197"/>
        <v/>
      </c>
      <c r="BV110" s="125" t="str">
        <f t="shared" si="197"/>
        <v/>
      </c>
      <c r="BW110" s="125" t="str">
        <f t="shared" si="197"/>
        <v/>
      </c>
      <c r="BX110" s="125" t="str">
        <f t="shared" si="197"/>
        <v/>
      </c>
      <c r="BY110" s="125" t="str">
        <f t="shared" si="197"/>
        <v/>
      </c>
      <c r="BZ110" s="125" t="str">
        <f t="shared" si="197"/>
        <v/>
      </c>
      <c r="CA110" s="125" t="str">
        <f t="shared" si="197"/>
        <v/>
      </c>
      <c r="CB110" s="125" t="str">
        <f t="shared" si="197"/>
        <v/>
      </c>
      <c r="CC110" s="125" t="str">
        <f t="shared" si="197"/>
        <v/>
      </c>
      <c r="CD110" s="125" t="str">
        <f t="shared" si="197"/>
        <v/>
      </c>
      <c r="CE110" s="125" t="str">
        <f t="shared" si="197"/>
        <v/>
      </c>
      <c r="CF110" s="125" t="str">
        <f t="shared" si="197"/>
        <v/>
      </c>
      <c r="CG110" s="125" t="str">
        <f t="shared" si="197"/>
        <v/>
      </c>
      <c r="CH110" s="125" t="str">
        <f t="shared" si="197"/>
        <v/>
      </c>
      <c r="CI110" s="125" t="str">
        <f t="shared" si="197"/>
        <v/>
      </c>
      <c r="CJ110" s="125" t="str">
        <f t="shared" si="197"/>
        <v/>
      </c>
      <c r="CK110" s="125" t="str">
        <f t="shared" si="197"/>
        <v/>
      </c>
      <c r="CL110" s="125" t="str">
        <f t="shared" si="197"/>
        <v/>
      </c>
      <c r="CM110" s="125" t="str">
        <f t="shared" si="197"/>
        <v/>
      </c>
      <c r="CN110" s="125" t="str">
        <f t="shared" si="197"/>
        <v/>
      </c>
      <c r="CO110" s="125" t="str">
        <f t="shared" si="197"/>
        <v/>
      </c>
      <c r="CP110" s="125" t="str">
        <f t="shared" si="197"/>
        <v/>
      </c>
      <c r="CQ110" s="125" t="str">
        <f t="shared" si="197"/>
        <v/>
      </c>
      <c r="CR110" s="125" t="str">
        <f t="shared" si="197"/>
        <v/>
      </c>
      <c r="CS110" s="125" t="str">
        <f t="shared" si="197"/>
        <v/>
      </c>
      <c r="CT110" s="125" t="str">
        <f t="shared" si="197"/>
        <v/>
      </c>
      <c r="CU110" s="125" t="str">
        <f t="shared" si="197"/>
        <v/>
      </c>
      <c r="CV110" s="125" t="str">
        <f t="shared" si="197"/>
        <v/>
      </c>
      <c r="CW110" s="125" t="str">
        <f t="shared" si="197"/>
        <v/>
      </c>
      <c r="CX110" s="125" t="str">
        <f t="shared" si="197"/>
        <v/>
      </c>
      <c r="CY110" s="125" t="str">
        <f t="shared" si="197"/>
        <v/>
      </c>
      <c r="CZ110" s="125" t="str">
        <f t="shared" si="197"/>
        <v/>
      </c>
      <c r="DA110" s="125" t="str">
        <f t="shared" si="197"/>
        <v/>
      </c>
      <c r="DB110" s="125" t="str">
        <f t="shared" si="197"/>
        <v/>
      </c>
      <c r="DC110" s="125" t="str">
        <f t="shared" si="197"/>
        <v/>
      </c>
      <c r="DD110" s="125" t="str">
        <f t="shared" si="197"/>
        <v/>
      </c>
      <c r="DE110" s="125" t="str">
        <f t="shared" si="197"/>
        <v/>
      </c>
      <c r="DF110" s="125" t="str">
        <f t="shared" si="197"/>
        <v/>
      </c>
      <c r="DG110" s="125" t="str">
        <f t="shared" si="197"/>
        <v/>
      </c>
      <c r="DH110" s="125" t="str">
        <f t="shared" si="197"/>
        <v/>
      </c>
      <c r="DI110" s="125" t="str">
        <f t="shared" si="197"/>
        <v/>
      </c>
    </row>
    <row r="112" spans="2:113" x14ac:dyDescent="0.25">
      <c r="BJ112" t="s">
        <v>118</v>
      </c>
      <c r="BL112" s="125" t="str">
        <f>IF(BL60="","",(IF($BA$15&lt;$BC$22,(IF(OR(BL9="TL",BL9="TR",BL9="BR",BL9="BL",BL9="E",BL9="CL",BL9="RW",BL9="S"),("F/B 40"),(IF(BL9="B","F 20",IF(BL9="T","B 40",IF(OR(BL9="L",BL9="R"),"F/B 40","NB")))))))))</f>
        <v/>
      </c>
      <c r="BM112" s="125" t="str">
        <f t="shared" ref="BM112:DI112" si="198">IF(BM60="","",(IF($BA$15&lt;$BC$22,(IF(OR(BM9="TL",BM9="TR",BM9="BR",BM9="BL",BM9="E",BM9="CL",BM9="RW",BM9="S"),("F/B 40"),(IF(BM9="B","F 20",IF(BM9="T","B 40",IF(OR(BM9="L",BM9="R"),"F/B 40","NB")))))))))</f>
        <v/>
      </c>
      <c r="BN112" s="125" t="str">
        <f t="shared" si="198"/>
        <v/>
      </c>
      <c r="BO112" s="125" t="str">
        <f t="shared" si="198"/>
        <v/>
      </c>
      <c r="BP112" s="125" t="str">
        <f t="shared" si="198"/>
        <v/>
      </c>
      <c r="BQ112" s="125" t="str">
        <f t="shared" si="198"/>
        <v/>
      </c>
      <c r="BR112" s="125" t="str">
        <f t="shared" si="198"/>
        <v/>
      </c>
      <c r="BS112" s="125" t="str">
        <f t="shared" si="198"/>
        <v/>
      </c>
      <c r="BT112" s="125" t="str">
        <f t="shared" si="198"/>
        <v/>
      </c>
      <c r="BU112" s="125" t="str">
        <f t="shared" si="198"/>
        <v/>
      </c>
      <c r="BV112" s="125" t="str">
        <f t="shared" si="198"/>
        <v/>
      </c>
      <c r="BW112" s="125" t="str">
        <f t="shared" si="198"/>
        <v/>
      </c>
      <c r="BX112" s="125" t="str">
        <f t="shared" si="198"/>
        <v/>
      </c>
      <c r="BY112" s="125" t="str">
        <f t="shared" si="198"/>
        <v/>
      </c>
      <c r="BZ112" s="125" t="str">
        <f t="shared" si="198"/>
        <v/>
      </c>
      <c r="CA112" s="125" t="str">
        <f t="shared" si="198"/>
        <v/>
      </c>
      <c r="CB112" s="125" t="str">
        <f t="shared" si="198"/>
        <v/>
      </c>
      <c r="CC112" s="125" t="str">
        <f t="shared" si="198"/>
        <v/>
      </c>
      <c r="CD112" s="125" t="str">
        <f t="shared" si="198"/>
        <v/>
      </c>
      <c r="CE112" s="125" t="str">
        <f t="shared" si="198"/>
        <v/>
      </c>
      <c r="CF112" s="125" t="str">
        <f t="shared" si="198"/>
        <v/>
      </c>
      <c r="CG112" s="125" t="str">
        <f t="shared" si="198"/>
        <v/>
      </c>
      <c r="CH112" s="125" t="str">
        <f t="shared" si="198"/>
        <v/>
      </c>
      <c r="CI112" s="125" t="str">
        <f t="shared" si="198"/>
        <v/>
      </c>
      <c r="CJ112" s="125" t="str">
        <f t="shared" si="198"/>
        <v/>
      </c>
      <c r="CK112" s="125" t="str">
        <f t="shared" si="198"/>
        <v/>
      </c>
      <c r="CL112" s="125" t="str">
        <f t="shared" si="198"/>
        <v/>
      </c>
      <c r="CM112" s="125" t="str">
        <f t="shared" si="198"/>
        <v/>
      </c>
      <c r="CN112" s="125" t="str">
        <f t="shared" si="198"/>
        <v/>
      </c>
      <c r="CO112" s="125" t="str">
        <f t="shared" si="198"/>
        <v/>
      </c>
      <c r="CP112" s="125" t="str">
        <f t="shared" si="198"/>
        <v/>
      </c>
      <c r="CQ112" s="125" t="str">
        <f t="shared" si="198"/>
        <v/>
      </c>
      <c r="CR112" s="125" t="str">
        <f t="shared" si="198"/>
        <v/>
      </c>
      <c r="CS112" s="125" t="str">
        <f t="shared" si="198"/>
        <v/>
      </c>
      <c r="CT112" s="125" t="str">
        <f t="shared" si="198"/>
        <v/>
      </c>
      <c r="CU112" s="125" t="str">
        <f t="shared" si="198"/>
        <v/>
      </c>
      <c r="CV112" s="125" t="str">
        <f t="shared" si="198"/>
        <v/>
      </c>
      <c r="CW112" s="125" t="str">
        <f t="shared" si="198"/>
        <v/>
      </c>
      <c r="CX112" s="125" t="str">
        <f t="shared" si="198"/>
        <v/>
      </c>
      <c r="CY112" s="125" t="str">
        <f t="shared" si="198"/>
        <v/>
      </c>
      <c r="CZ112" s="125" t="str">
        <f t="shared" si="198"/>
        <v/>
      </c>
      <c r="DA112" s="125" t="str">
        <f t="shared" si="198"/>
        <v/>
      </c>
      <c r="DB112" s="125" t="str">
        <f t="shared" si="198"/>
        <v/>
      </c>
      <c r="DC112" s="125" t="str">
        <f t="shared" si="198"/>
        <v/>
      </c>
      <c r="DD112" s="125" t="str">
        <f t="shared" si="198"/>
        <v/>
      </c>
      <c r="DE112" s="125" t="str">
        <f t="shared" si="198"/>
        <v/>
      </c>
      <c r="DF112" s="125" t="str">
        <f t="shared" si="198"/>
        <v/>
      </c>
      <c r="DG112" s="125" t="str">
        <f t="shared" si="198"/>
        <v/>
      </c>
      <c r="DH112" s="125" t="str">
        <f t="shared" si="198"/>
        <v/>
      </c>
      <c r="DI112" s="125" t="str">
        <f t="shared" si="198"/>
        <v/>
      </c>
    </row>
    <row r="113" spans="64:113" x14ac:dyDescent="0.25">
      <c r="BL113" s="125" t="str">
        <f t="shared" ref="BL113:DI113" si="199">IF(BL61="","",(IF($BA$15&lt;$BC$22,(IF(OR(BL10="TL",BL10="TR",BL10="BR",BL10="BL",BL10="E",BL10="CL",BL10="RW",BL10="S"),("F/B 40"),(IF(BL10="B","F 20",IF(BL10="T","B 40",IF(OR(BL10="L",BL10="R"),"F/B 40","NB")))))))))</f>
        <v/>
      </c>
      <c r="BM113" s="125" t="str">
        <f t="shared" si="199"/>
        <v/>
      </c>
      <c r="BN113" s="125" t="str">
        <f t="shared" si="199"/>
        <v/>
      </c>
      <c r="BO113" s="125" t="str">
        <f t="shared" si="199"/>
        <v/>
      </c>
      <c r="BP113" s="125" t="str">
        <f t="shared" si="199"/>
        <v/>
      </c>
      <c r="BQ113" s="125" t="str">
        <f t="shared" si="199"/>
        <v/>
      </c>
      <c r="BR113" s="125" t="str">
        <f t="shared" si="199"/>
        <v/>
      </c>
      <c r="BS113" s="125" t="str">
        <f t="shared" si="199"/>
        <v/>
      </c>
      <c r="BT113" s="125" t="str">
        <f t="shared" si="199"/>
        <v/>
      </c>
      <c r="BU113" s="125" t="str">
        <f t="shared" si="199"/>
        <v/>
      </c>
      <c r="BV113" s="125" t="str">
        <f t="shared" si="199"/>
        <v/>
      </c>
      <c r="BW113" s="125" t="str">
        <f t="shared" si="199"/>
        <v/>
      </c>
      <c r="BX113" s="125" t="str">
        <f t="shared" si="199"/>
        <v/>
      </c>
      <c r="BY113" s="125" t="str">
        <f t="shared" si="199"/>
        <v/>
      </c>
      <c r="BZ113" s="125" t="str">
        <f t="shared" si="199"/>
        <v/>
      </c>
      <c r="CA113" s="125" t="str">
        <f t="shared" si="199"/>
        <v/>
      </c>
      <c r="CB113" s="125" t="str">
        <f t="shared" si="199"/>
        <v/>
      </c>
      <c r="CC113" s="125" t="str">
        <f t="shared" si="199"/>
        <v/>
      </c>
      <c r="CD113" s="125" t="str">
        <f t="shared" si="199"/>
        <v/>
      </c>
      <c r="CE113" s="125" t="str">
        <f t="shared" si="199"/>
        <v/>
      </c>
      <c r="CF113" s="125" t="str">
        <f t="shared" si="199"/>
        <v/>
      </c>
      <c r="CG113" s="125" t="str">
        <f t="shared" si="199"/>
        <v/>
      </c>
      <c r="CH113" s="125" t="str">
        <f t="shared" si="199"/>
        <v/>
      </c>
      <c r="CI113" s="125" t="str">
        <f t="shared" si="199"/>
        <v/>
      </c>
      <c r="CJ113" s="125" t="str">
        <f t="shared" si="199"/>
        <v/>
      </c>
      <c r="CK113" s="125" t="str">
        <f t="shared" si="199"/>
        <v/>
      </c>
      <c r="CL113" s="125" t="str">
        <f t="shared" si="199"/>
        <v/>
      </c>
      <c r="CM113" s="125" t="str">
        <f t="shared" si="199"/>
        <v/>
      </c>
      <c r="CN113" s="125" t="str">
        <f t="shared" si="199"/>
        <v/>
      </c>
      <c r="CO113" s="125" t="str">
        <f t="shared" si="199"/>
        <v/>
      </c>
      <c r="CP113" s="125" t="str">
        <f t="shared" si="199"/>
        <v/>
      </c>
      <c r="CQ113" s="125" t="str">
        <f t="shared" si="199"/>
        <v/>
      </c>
      <c r="CR113" s="125" t="str">
        <f t="shared" si="199"/>
        <v/>
      </c>
      <c r="CS113" s="125" t="str">
        <f t="shared" si="199"/>
        <v/>
      </c>
      <c r="CT113" s="125" t="str">
        <f t="shared" si="199"/>
        <v/>
      </c>
      <c r="CU113" s="125" t="str">
        <f t="shared" si="199"/>
        <v/>
      </c>
      <c r="CV113" s="125" t="str">
        <f t="shared" si="199"/>
        <v/>
      </c>
      <c r="CW113" s="125" t="str">
        <f t="shared" si="199"/>
        <v/>
      </c>
      <c r="CX113" s="125" t="str">
        <f t="shared" si="199"/>
        <v/>
      </c>
      <c r="CY113" s="125" t="str">
        <f t="shared" si="199"/>
        <v/>
      </c>
      <c r="CZ113" s="125" t="str">
        <f t="shared" si="199"/>
        <v/>
      </c>
      <c r="DA113" s="125" t="str">
        <f t="shared" si="199"/>
        <v/>
      </c>
      <c r="DB113" s="125" t="str">
        <f t="shared" si="199"/>
        <v/>
      </c>
      <c r="DC113" s="125" t="str">
        <f t="shared" si="199"/>
        <v/>
      </c>
      <c r="DD113" s="125" t="str">
        <f t="shared" si="199"/>
        <v/>
      </c>
      <c r="DE113" s="125" t="str">
        <f t="shared" si="199"/>
        <v/>
      </c>
      <c r="DF113" s="125" t="str">
        <f t="shared" si="199"/>
        <v/>
      </c>
      <c r="DG113" s="125" t="str">
        <f t="shared" si="199"/>
        <v/>
      </c>
      <c r="DH113" s="125" t="str">
        <f t="shared" si="199"/>
        <v/>
      </c>
      <c r="DI113" s="125" t="str">
        <f t="shared" si="199"/>
        <v/>
      </c>
    </row>
    <row r="114" spans="64:113" x14ac:dyDescent="0.25">
      <c r="BL114" s="125" t="str">
        <f t="shared" ref="BL114:DI114" si="200">IF(BL62="","",(IF($BA$15&lt;$BC$22,(IF(OR(BL11="TL",BL11="TR",BL11="BR",BL11="BL",BL11="E",BL11="CL",BL11="RW",BL11="S"),("F/B 40"),(IF(BL11="B","F 20",IF(BL11="T","B 40",IF(OR(BL11="L",BL11="R"),"F/B 40","NB")))))))))</f>
        <v/>
      </c>
      <c r="BM114" s="125" t="str">
        <f t="shared" si="200"/>
        <v/>
      </c>
      <c r="BN114" s="125" t="str">
        <f t="shared" si="200"/>
        <v/>
      </c>
      <c r="BO114" s="125" t="str">
        <f t="shared" si="200"/>
        <v/>
      </c>
      <c r="BP114" s="125" t="str">
        <f t="shared" si="200"/>
        <v/>
      </c>
      <c r="BQ114" s="125" t="str">
        <f t="shared" si="200"/>
        <v/>
      </c>
      <c r="BR114" s="125" t="str">
        <f t="shared" si="200"/>
        <v/>
      </c>
      <c r="BS114" s="125" t="str">
        <f t="shared" si="200"/>
        <v/>
      </c>
      <c r="BT114" s="125" t="str">
        <f t="shared" si="200"/>
        <v/>
      </c>
      <c r="BU114" s="125" t="str">
        <f t="shared" si="200"/>
        <v/>
      </c>
      <c r="BV114" s="125" t="str">
        <f t="shared" si="200"/>
        <v/>
      </c>
      <c r="BW114" s="125" t="str">
        <f t="shared" si="200"/>
        <v/>
      </c>
      <c r="BX114" s="125" t="str">
        <f t="shared" si="200"/>
        <v/>
      </c>
      <c r="BY114" s="125" t="str">
        <f t="shared" si="200"/>
        <v/>
      </c>
      <c r="BZ114" s="125" t="str">
        <f t="shared" si="200"/>
        <v/>
      </c>
      <c r="CA114" s="125" t="str">
        <f t="shared" si="200"/>
        <v/>
      </c>
      <c r="CB114" s="125" t="str">
        <f t="shared" si="200"/>
        <v/>
      </c>
      <c r="CC114" s="125" t="str">
        <f t="shared" si="200"/>
        <v/>
      </c>
      <c r="CD114" s="125" t="str">
        <f t="shared" si="200"/>
        <v/>
      </c>
      <c r="CE114" s="125" t="str">
        <f t="shared" si="200"/>
        <v/>
      </c>
      <c r="CF114" s="125" t="str">
        <f t="shared" si="200"/>
        <v/>
      </c>
      <c r="CG114" s="125" t="str">
        <f t="shared" si="200"/>
        <v/>
      </c>
      <c r="CH114" s="125" t="str">
        <f t="shared" si="200"/>
        <v/>
      </c>
      <c r="CI114" s="125" t="str">
        <f t="shared" si="200"/>
        <v/>
      </c>
      <c r="CJ114" s="125" t="str">
        <f t="shared" si="200"/>
        <v/>
      </c>
      <c r="CK114" s="125" t="str">
        <f t="shared" si="200"/>
        <v/>
      </c>
      <c r="CL114" s="125" t="str">
        <f t="shared" si="200"/>
        <v/>
      </c>
      <c r="CM114" s="125" t="str">
        <f t="shared" si="200"/>
        <v/>
      </c>
      <c r="CN114" s="125" t="str">
        <f t="shared" si="200"/>
        <v/>
      </c>
      <c r="CO114" s="125" t="str">
        <f t="shared" si="200"/>
        <v/>
      </c>
      <c r="CP114" s="125" t="str">
        <f t="shared" si="200"/>
        <v/>
      </c>
      <c r="CQ114" s="125" t="str">
        <f t="shared" si="200"/>
        <v/>
      </c>
      <c r="CR114" s="125" t="str">
        <f t="shared" si="200"/>
        <v/>
      </c>
      <c r="CS114" s="125" t="str">
        <f t="shared" si="200"/>
        <v/>
      </c>
      <c r="CT114" s="125" t="str">
        <f t="shared" si="200"/>
        <v/>
      </c>
      <c r="CU114" s="125" t="str">
        <f t="shared" si="200"/>
        <v/>
      </c>
      <c r="CV114" s="125" t="str">
        <f t="shared" si="200"/>
        <v/>
      </c>
      <c r="CW114" s="125" t="str">
        <f t="shared" si="200"/>
        <v/>
      </c>
      <c r="CX114" s="125" t="str">
        <f t="shared" si="200"/>
        <v/>
      </c>
      <c r="CY114" s="125" t="str">
        <f t="shared" si="200"/>
        <v/>
      </c>
      <c r="CZ114" s="125" t="str">
        <f t="shared" si="200"/>
        <v/>
      </c>
      <c r="DA114" s="125" t="str">
        <f t="shared" si="200"/>
        <v/>
      </c>
      <c r="DB114" s="125" t="str">
        <f t="shared" si="200"/>
        <v/>
      </c>
      <c r="DC114" s="125" t="str">
        <f t="shared" si="200"/>
        <v/>
      </c>
      <c r="DD114" s="125" t="str">
        <f t="shared" si="200"/>
        <v/>
      </c>
      <c r="DE114" s="125" t="str">
        <f t="shared" si="200"/>
        <v/>
      </c>
      <c r="DF114" s="125" t="str">
        <f t="shared" si="200"/>
        <v/>
      </c>
      <c r="DG114" s="125" t="str">
        <f t="shared" si="200"/>
        <v/>
      </c>
      <c r="DH114" s="125" t="str">
        <f t="shared" si="200"/>
        <v/>
      </c>
      <c r="DI114" s="125" t="str">
        <f t="shared" si="200"/>
        <v/>
      </c>
    </row>
    <row r="115" spans="64:113" x14ac:dyDescent="0.25">
      <c r="BL115" s="125" t="str">
        <f t="shared" ref="BL115:DI115" si="201">IF(BL63="","",(IF($BA$15&lt;$BC$22,(IF(OR(BL12="TL",BL12="TR",BL12="BR",BL12="BL",BL12="E",BL12="CL",BL12="RW",BL12="S"),("F/B 40"),(IF(BL12="B","F 20",IF(BL12="T","B 40",IF(OR(BL12="L",BL12="R"),"F/B 40","NB")))))))))</f>
        <v/>
      </c>
      <c r="BM115" s="125" t="str">
        <f t="shared" si="201"/>
        <v/>
      </c>
      <c r="BN115" s="125" t="str">
        <f t="shared" si="201"/>
        <v/>
      </c>
      <c r="BO115" s="125" t="str">
        <f t="shared" si="201"/>
        <v/>
      </c>
      <c r="BP115" s="125" t="str">
        <f t="shared" si="201"/>
        <v/>
      </c>
      <c r="BQ115" s="125" t="str">
        <f t="shared" si="201"/>
        <v/>
      </c>
      <c r="BR115" s="125" t="str">
        <f t="shared" si="201"/>
        <v/>
      </c>
      <c r="BS115" s="125" t="str">
        <f t="shared" si="201"/>
        <v/>
      </c>
      <c r="BT115" s="125" t="str">
        <f t="shared" si="201"/>
        <v/>
      </c>
      <c r="BU115" s="125" t="str">
        <f t="shared" si="201"/>
        <v/>
      </c>
      <c r="BV115" s="125" t="str">
        <f t="shared" si="201"/>
        <v/>
      </c>
      <c r="BW115" s="125" t="str">
        <f t="shared" si="201"/>
        <v/>
      </c>
      <c r="BX115" s="125" t="str">
        <f t="shared" si="201"/>
        <v/>
      </c>
      <c r="BY115" s="125" t="str">
        <f t="shared" si="201"/>
        <v/>
      </c>
      <c r="BZ115" s="125" t="str">
        <f t="shared" si="201"/>
        <v/>
      </c>
      <c r="CA115" s="125" t="str">
        <f t="shared" si="201"/>
        <v/>
      </c>
      <c r="CB115" s="125" t="str">
        <f t="shared" si="201"/>
        <v/>
      </c>
      <c r="CC115" s="125" t="str">
        <f t="shared" si="201"/>
        <v/>
      </c>
      <c r="CD115" s="125" t="str">
        <f t="shared" si="201"/>
        <v/>
      </c>
      <c r="CE115" s="125" t="str">
        <f t="shared" si="201"/>
        <v/>
      </c>
      <c r="CF115" s="125" t="str">
        <f t="shared" si="201"/>
        <v/>
      </c>
      <c r="CG115" s="125" t="str">
        <f t="shared" si="201"/>
        <v/>
      </c>
      <c r="CH115" s="125" t="str">
        <f t="shared" si="201"/>
        <v/>
      </c>
      <c r="CI115" s="125" t="str">
        <f t="shared" si="201"/>
        <v/>
      </c>
      <c r="CJ115" s="125" t="str">
        <f t="shared" si="201"/>
        <v/>
      </c>
      <c r="CK115" s="125" t="str">
        <f t="shared" si="201"/>
        <v/>
      </c>
      <c r="CL115" s="125" t="str">
        <f t="shared" si="201"/>
        <v/>
      </c>
      <c r="CM115" s="125" t="str">
        <f t="shared" si="201"/>
        <v/>
      </c>
      <c r="CN115" s="125" t="str">
        <f t="shared" si="201"/>
        <v/>
      </c>
      <c r="CO115" s="125" t="str">
        <f t="shared" si="201"/>
        <v/>
      </c>
      <c r="CP115" s="125" t="str">
        <f t="shared" si="201"/>
        <v/>
      </c>
      <c r="CQ115" s="125" t="str">
        <f t="shared" si="201"/>
        <v/>
      </c>
      <c r="CR115" s="125" t="str">
        <f t="shared" si="201"/>
        <v/>
      </c>
      <c r="CS115" s="125" t="str">
        <f t="shared" si="201"/>
        <v/>
      </c>
      <c r="CT115" s="125" t="str">
        <f t="shared" si="201"/>
        <v/>
      </c>
      <c r="CU115" s="125" t="str">
        <f t="shared" si="201"/>
        <v/>
      </c>
      <c r="CV115" s="125" t="str">
        <f t="shared" si="201"/>
        <v/>
      </c>
      <c r="CW115" s="125" t="str">
        <f t="shared" si="201"/>
        <v/>
      </c>
      <c r="CX115" s="125" t="str">
        <f t="shared" si="201"/>
        <v/>
      </c>
      <c r="CY115" s="125" t="str">
        <f t="shared" si="201"/>
        <v/>
      </c>
      <c r="CZ115" s="125" t="str">
        <f t="shared" si="201"/>
        <v/>
      </c>
      <c r="DA115" s="125" t="str">
        <f t="shared" si="201"/>
        <v/>
      </c>
      <c r="DB115" s="125" t="str">
        <f t="shared" si="201"/>
        <v/>
      </c>
      <c r="DC115" s="125" t="str">
        <f t="shared" si="201"/>
        <v/>
      </c>
      <c r="DD115" s="125" t="str">
        <f t="shared" si="201"/>
        <v/>
      </c>
      <c r="DE115" s="125" t="str">
        <f t="shared" si="201"/>
        <v/>
      </c>
      <c r="DF115" s="125" t="str">
        <f t="shared" si="201"/>
        <v/>
      </c>
      <c r="DG115" s="125" t="str">
        <f t="shared" si="201"/>
        <v/>
      </c>
      <c r="DH115" s="125" t="str">
        <f t="shared" si="201"/>
        <v/>
      </c>
      <c r="DI115" s="125" t="str">
        <f t="shared" si="201"/>
        <v/>
      </c>
    </row>
    <row r="116" spans="64:113" x14ac:dyDescent="0.25">
      <c r="BL116" s="125" t="str">
        <f t="shared" ref="BL116:DI116" si="202">IF(BL64="","",(IF($BA$15&lt;$BC$22,(IF(OR(BL13="TL",BL13="TR",BL13="BR",BL13="BL",BL13="E",BL13="CL",BL13="RW",BL13="S"),("F/B 40"),(IF(BL13="B","F 20",IF(BL13="T","B 40",IF(OR(BL13="L",BL13="R"),"F/B 40","NB")))))))))</f>
        <v/>
      </c>
      <c r="BM116" s="125" t="str">
        <f t="shared" si="202"/>
        <v/>
      </c>
      <c r="BN116" s="125" t="str">
        <f t="shared" si="202"/>
        <v/>
      </c>
      <c r="BO116" s="125" t="str">
        <f t="shared" si="202"/>
        <v/>
      </c>
      <c r="BP116" s="125" t="str">
        <f t="shared" si="202"/>
        <v/>
      </c>
      <c r="BQ116" s="125" t="str">
        <f t="shared" si="202"/>
        <v/>
      </c>
      <c r="BR116" s="125" t="str">
        <f t="shared" si="202"/>
        <v/>
      </c>
      <c r="BS116" s="125" t="str">
        <f t="shared" si="202"/>
        <v/>
      </c>
      <c r="BT116" s="125" t="str">
        <f t="shared" si="202"/>
        <v/>
      </c>
      <c r="BU116" s="125" t="str">
        <f t="shared" si="202"/>
        <v/>
      </c>
      <c r="BV116" s="125" t="str">
        <f t="shared" si="202"/>
        <v/>
      </c>
      <c r="BW116" s="125" t="str">
        <f t="shared" si="202"/>
        <v/>
      </c>
      <c r="BX116" s="125" t="str">
        <f t="shared" si="202"/>
        <v/>
      </c>
      <c r="BY116" s="125" t="str">
        <f t="shared" si="202"/>
        <v/>
      </c>
      <c r="BZ116" s="125" t="str">
        <f t="shared" si="202"/>
        <v/>
      </c>
      <c r="CA116" s="125" t="str">
        <f t="shared" si="202"/>
        <v/>
      </c>
      <c r="CB116" s="125" t="str">
        <f t="shared" si="202"/>
        <v/>
      </c>
      <c r="CC116" s="125" t="str">
        <f t="shared" si="202"/>
        <v/>
      </c>
      <c r="CD116" s="125" t="str">
        <f t="shared" si="202"/>
        <v/>
      </c>
      <c r="CE116" s="125" t="str">
        <f t="shared" si="202"/>
        <v/>
      </c>
      <c r="CF116" s="125" t="str">
        <f t="shared" si="202"/>
        <v/>
      </c>
      <c r="CG116" s="125" t="str">
        <f t="shared" si="202"/>
        <v/>
      </c>
      <c r="CH116" s="125" t="str">
        <f t="shared" si="202"/>
        <v/>
      </c>
      <c r="CI116" s="125" t="str">
        <f t="shared" si="202"/>
        <v/>
      </c>
      <c r="CJ116" s="125" t="str">
        <f t="shared" si="202"/>
        <v/>
      </c>
      <c r="CK116" s="125" t="str">
        <f t="shared" si="202"/>
        <v/>
      </c>
      <c r="CL116" s="125" t="str">
        <f t="shared" si="202"/>
        <v/>
      </c>
      <c r="CM116" s="125" t="str">
        <f t="shared" si="202"/>
        <v/>
      </c>
      <c r="CN116" s="125" t="str">
        <f t="shared" si="202"/>
        <v/>
      </c>
      <c r="CO116" s="125" t="str">
        <f t="shared" si="202"/>
        <v/>
      </c>
      <c r="CP116" s="125" t="str">
        <f t="shared" si="202"/>
        <v/>
      </c>
      <c r="CQ116" s="125" t="str">
        <f t="shared" si="202"/>
        <v/>
      </c>
      <c r="CR116" s="125" t="str">
        <f t="shared" si="202"/>
        <v/>
      </c>
      <c r="CS116" s="125" t="str">
        <f t="shared" si="202"/>
        <v/>
      </c>
      <c r="CT116" s="125" t="str">
        <f t="shared" si="202"/>
        <v/>
      </c>
      <c r="CU116" s="125" t="str">
        <f t="shared" si="202"/>
        <v/>
      </c>
      <c r="CV116" s="125" t="str">
        <f t="shared" si="202"/>
        <v/>
      </c>
      <c r="CW116" s="125" t="str">
        <f t="shared" si="202"/>
        <v/>
      </c>
      <c r="CX116" s="125" t="str">
        <f t="shared" si="202"/>
        <v/>
      </c>
      <c r="CY116" s="125" t="str">
        <f t="shared" si="202"/>
        <v/>
      </c>
      <c r="CZ116" s="125" t="str">
        <f t="shared" si="202"/>
        <v/>
      </c>
      <c r="DA116" s="125" t="str">
        <f t="shared" si="202"/>
        <v/>
      </c>
      <c r="DB116" s="125" t="str">
        <f t="shared" si="202"/>
        <v/>
      </c>
      <c r="DC116" s="125" t="str">
        <f t="shared" si="202"/>
        <v/>
      </c>
      <c r="DD116" s="125" t="str">
        <f t="shared" si="202"/>
        <v/>
      </c>
      <c r="DE116" s="125" t="str">
        <f t="shared" si="202"/>
        <v/>
      </c>
      <c r="DF116" s="125" t="str">
        <f t="shared" si="202"/>
        <v/>
      </c>
      <c r="DG116" s="125" t="str">
        <f t="shared" si="202"/>
        <v/>
      </c>
      <c r="DH116" s="125" t="str">
        <f t="shared" si="202"/>
        <v/>
      </c>
      <c r="DI116" s="125" t="str">
        <f t="shared" si="202"/>
        <v/>
      </c>
    </row>
    <row r="117" spans="64:113" x14ac:dyDescent="0.25">
      <c r="BL117" s="125" t="str">
        <f t="shared" ref="BL117:DI117" si="203">IF(BL65="","",(IF($BA$15&lt;$BC$22,(IF(OR(BL14="TL",BL14="TR",BL14="BR",BL14="BL",BL14="E",BL14="CL",BL14="RW",BL14="S"),("F/B 40"),(IF(BL14="B","F 20",IF(BL14="T","B 40",IF(OR(BL14="L",BL14="R"),"F/B 40","NB")))))))))</f>
        <v/>
      </c>
      <c r="BM117" s="125" t="str">
        <f t="shared" si="203"/>
        <v/>
      </c>
      <c r="BN117" s="125" t="str">
        <f t="shared" si="203"/>
        <v/>
      </c>
      <c r="BO117" s="125" t="str">
        <f t="shared" si="203"/>
        <v/>
      </c>
      <c r="BP117" s="125" t="str">
        <f t="shared" si="203"/>
        <v/>
      </c>
      <c r="BQ117" s="125" t="str">
        <f t="shared" si="203"/>
        <v/>
      </c>
      <c r="BR117" s="125" t="str">
        <f t="shared" si="203"/>
        <v/>
      </c>
      <c r="BS117" s="125" t="str">
        <f t="shared" si="203"/>
        <v/>
      </c>
      <c r="BT117" s="125" t="str">
        <f t="shared" si="203"/>
        <v/>
      </c>
      <c r="BU117" s="125" t="str">
        <f t="shared" si="203"/>
        <v/>
      </c>
      <c r="BV117" s="125" t="str">
        <f t="shared" si="203"/>
        <v/>
      </c>
      <c r="BW117" s="125" t="str">
        <f t="shared" si="203"/>
        <v/>
      </c>
      <c r="BX117" s="125" t="str">
        <f t="shared" si="203"/>
        <v/>
      </c>
      <c r="BY117" s="125" t="str">
        <f t="shared" si="203"/>
        <v/>
      </c>
      <c r="BZ117" s="125" t="str">
        <f t="shared" si="203"/>
        <v/>
      </c>
      <c r="CA117" s="125" t="str">
        <f t="shared" si="203"/>
        <v/>
      </c>
      <c r="CB117" s="125" t="str">
        <f t="shared" si="203"/>
        <v/>
      </c>
      <c r="CC117" s="125" t="str">
        <f t="shared" si="203"/>
        <v/>
      </c>
      <c r="CD117" s="125" t="str">
        <f t="shared" si="203"/>
        <v/>
      </c>
      <c r="CE117" s="125" t="str">
        <f t="shared" si="203"/>
        <v/>
      </c>
      <c r="CF117" s="125" t="str">
        <f t="shared" si="203"/>
        <v/>
      </c>
      <c r="CG117" s="125" t="str">
        <f t="shared" si="203"/>
        <v/>
      </c>
      <c r="CH117" s="125" t="str">
        <f t="shared" si="203"/>
        <v/>
      </c>
      <c r="CI117" s="125" t="str">
        <f t="shared" si="203"/>
        <v/>
      </c>
      <c r="CJ117" s="125" t="str">
        <f t="shared" si="203"/>
        <v/>
      </c>
      <c r="CK117" s="125" t="str">
        <f t="shared" si="203"/>
        <v/>
      </c>
      <c r="CL117" s="125" t="str">
        <f t="shared" si="203"/>
        <v/>
      </c>
      <c r="CM117" s="125" t="str">
        <f t="shared" si="203"/>
        <v/>
      </c>
      <c r="CN117" s="125" t="str">
        <f t="shared" si="203"/>
        <v/>
      </c>
      <c r="CO117" s="125" t="str">
        <f t="shared" si="203"/>
        <v/>
      </c>
      <c r="CP117" s="125" t="str">
        <f t="shared" si="203"/>
        <v/>
      </c>
      <c r="CQ117" s="125" t="str">
        <f t="shared" si="203"/>
        <v/>
      </c>
      <c r="CR117" s="125" t="str">
        <f t="shared" si="203"/>
        <v/>
      </c>
      <c r="CS117" s="125" t="str">
        <f t="shared" si="203"/>
        <v/>
      </c>
      <c r="CT117" s="125" t="str">
        <f t="shared" si="203"/>
        <v/>
      </c>
      <c r="CU117" s="125" t="str">
        <f t="shared" si="203"/>
        <v/>
      </c>
      <c r="CV117" s="125" t="str">
        <f t="shared" si="203"/>
        <v/>
      </c>
      <c r="CW117" s="125" t="str">
        <f t="shared" si="203"/>
        <v/>
      </c>
      <c r="CX117" s="125" t="str">
        <f t="shared" si="203"/>
        <v/>
      </c>
      <c r="CY117" s="125" t="str">
        <f t="shared" si="203"/>
        <v/>
      </c>
      <c r="CZ117" s="125" t="str">
        <f t="shared" si="203"/>
        <v/>
      </c>
      <c r="DA117" s="125" t="str">
        <f t="shared" si="203"/>
        <v/>
      </c>
      <c r="DB117" s="125" t="str">
        <f t="shared" si="203"/>
        <v/>
      </c>
      <c r="DC117" s="125" t="str">
        <f t="shared" si="203"/>
        <v/>
      </c>
      <c r="DD117" s="125" t="str">
        <f t="shared" si="203"/>
        <v/>
      </c>
      <c r="DE117" s="125" t="str">
        <f t="shared" si="203"/>
        <v/>
      </c>
      <c r="DF117" s="125" t="str">
        <f t="shared" si="203"/>
        <v/>
      </c>
      <c r="DG117" s="125" t="str">
        <f t="shared" si="203"/>
        <v/>
      </c>
      <c r="DH117" s="125" t="str">
        <f t="shared" si="203"/>
        <v/>
      </c>
      <c r="DI117" s="125" t="str">
        <f t="shared" si="203"/>
        <v/>
      </c>
    </row>
    <row r="118" spans="64:113" x14ac:dyDescent="0.25">
      <c r="BL118" s="125" t="str">
        <f t="shared" ref="BL118:DI118" si="204">IF(BL66="","",(IF($BA$15&lt;$BC$22,(IF(OR(BL15="TL",BL15="TR",BL15="BR",BL15="BL",BL15="E",BL15="CL",BL15="RW",BL15="S"),("F/B 40"),(IF(BL15="B","F 20",IF(BL15="T","B 40",IF(OR(BL15="L",BL15="R"),"F/B 40","NB")))))))))</f>
        <v/>
      </c>
      <c r="BM118" s="125" t="str">
        <f t="shared" si="204"/>
        <v/>
      </c>
      <c r="BN118" s="125" t="str">
        <f t="shared" si="204"/>
        <v/>
      </c>
      <c r="BO118" s="125" t="str">
        <f t="shared" si="204"/>
        <v/>
      </c>
      <c r="BP118" s="125" t="str">
        <f t="shared" si="204"/>
        <v/>
      </c>
      <c r="BQ118" s="125" t="str">
        <f t="shared" si="204"/>
        <v/>
      </c>
      <c r="BR118" s="125" t="str">
        <f t="shared" si="204"/>
        <v/>
      </c>
      <c r="BS118" s="125" t="str">
        <f t="shared" si="204"/>
        <v/>
      </c>
      <c r="BT118" s="125" t="str">
        <f t="shared" si="204"/>
        <v/>
      </c>
      <c r="BU118" s="125" t="str">
        <f t="shared" si="204"/>
        <v/>
      </c>
      <c r="BV118" s="125" t="str">
        <f t="shared" si="204"/>
        <v/>
      </c>
      <c r="BW118" s="125" t="str">
        <f t="shared" si="204"/>
        <v/>
      </c>
      <c r="BX118" s="125" t="str">
        <f t="shared" si="204"/>
        <v/>
      </c>
      <c r="BY118" s="125" t="str">
        <f t="shared" si="204"/>
        <v/>
      </c>
      <c r="BZ118" s="125" t="str">
        <f t="shared" si="204"/>
        <v/>
      </c>
      <c r="CA118" s="125" t="str">
        <f t="shared" si="204"/>
        <v/>
      </c>
      <c r="CB118" s="125" t="str">
        <f t="shared" si="204"/>
        <v/>
      </c>
      <c r="CC118" s="125" t="str">
        <f t="shared" si="204"/>
        <v/>
      </c>
      <c r="CD118" s="125" t="str">
        <f t="shared" si="204"/>
        <v/>
      </c>
      <c r="CE118" s="125" t="str">
        <f t="shared" si="204"/>
        <v/>
      </c>
      <c r="CF118" s="125" t="str">
        <f t="shared" si="204"/>
        <v/>
      </c>
      <c r="CG118" s="125" t="str">
        <f t="shared" si="204"/>
        <v/>
      </c>
      <c r="CH118" s="125" t="str">
        <f t="shared" si="204"/>
        <v/>
      </c>
      <c r="CI118" s="125" t="str">
        <f t="shared" si="204"/>
        <v/>
      </c>
      <c r="CJ118" s="125" t="str">
        <f t="shared" si="204"/>
        <v/>
      </c>
      <c r="CK118" s="125" t="str">
        <f t="shared" si="204"/>
        <v/>
      </c>
      <c r="CL118" s="125" t="str">
        <f t="shared" si="204"/>
        <v/>
      </c>
      <c r="CM118" s="125" t="str">
        <f t="shared" si="204"/>
        <v/>
      </c>
      <c r="CN118" s="125" t="str">
        <f t="shared" si="204"/>
        <v/>
      </c>
      <c r="CO118" s="125" t="str">
        <f t="shared" si="204"/>
        <v/>
      </c>
      <c r="CP118" s="125" t="str">
        <f t="shared" si="204"/>
        <v/>
      </c>
      <c r="CQ118" s="125" t="str">
        <f t="shared" si="204"/>
        <v/>
      </c>
      <c r="CR118" s="125" t="str">
        <f t="shared" si="204"/>
        <v/>
      </c>
      <c r="CS118" s="125" t="str">
        <f t="shared" si="204"/>
        <v/>
      </c>
      <c r="CT118" s="125" t="str">
        <f t="shared" si="204"/>
        <v/>
      </c>
      <c r="CU118" s="125" t="str">
        <f t="shared" si="204"/>
        <v/>
      </c>
      <c r="CV118" s="125" t="str">
        <f t="shared" si="204"/>
        <v/>
      </c>
      <c r="CW118" s="125" t="str">
        <f t="shared" si="204"/>
        <v/>
      </c>
      <c r="CX118" s="125" t="str">
        <f t="shared" si="204"/>
        <v/>
      </c>
      <c r="CY118" s="125" t="str">
        <f t="shared" si="204"/>
        <v/>
      </c>
      <c r="CZ118" s="125" t="str">
        <f t="shared" si="204"/>
        <v/>
      </c>
      <c r="DA118" s="125" t="str">
        <f t="shared" si="204"/>
        <v/>
      </c>
      <c r="DB118" s="125" t="str">
        <f t="shared" si="204"/>
        <v/>
      </c>
      <c r="DC118" s="125" t="str">
        <f t="shared" si="204"/>
        <v/>
      </c>
      <c r="DD118" s="125" t="str">
        <f t="shared" si="204"/>
        <v/>
      </c>
      <c r="DE118" s="125" t="str">
        <f t="shared" si="204"/>
        <v/>
      </c>
      <c r="DF118" s="125" t="str">
        <f t="shared" si="204"/>
        <v/>
      </c>
      <c r="DG118" s="125" t="str">
        <f t="shared" si="204"/>
        <v/>
      </c>
      <c r="DH118" s="125" t="str">
        <f t="shared" si="204"/>
        <v/>
      </c>
      <c r="DI118" s="125" t="str">
        <f t="shared" si="204"/>
        <v/>
      </c>
    </row>
    <row r="119" spans="64:113" x14ac:dyDescent="0.25">
      <c r="BL119" s="125" t="str">
        <f t="shared" ref="BL119:DI119" si="205">IF(BL67="","",(IF($BA$15&lt;$BC$22,(IF(OR(BL16="TL",BL16="TR",BL16="BR",BL16="BL",BL16="E",BL16="CL",BL16="RW",BL16="S"),("F/B 40"),(IF(BL16="B","F 20",IF(BL16="T","B 40",IF(OR(BL16="L",BL16="R"),"F/B 40","NB")))))))))</f>
        <v/>
      </c>
      <c r="BM119" s="125" t="str">
        <f t="shared" si="205"/>
        <v/>
      </c>
      <c r="BN119" s="125" t="str">
        <f t="shared" si="205"/>
        <v/>
      </c>
      <c r="BO119" s="125" t="str">
        <f t="shared" si="205"/>
        <v/>
      </c>
      <c r="BP119" s="125" t="str">
        <f t="shared" si="205"/>
        <v/>
      </c>
      <c r="BQ119" s="125" t="str">
        <f t="shared" si="205"/>
        <v/>
      </c>
      <c r="BR119" s="125" t="str">
        <f t="shared" si="205"/>
        <v/>
      </c>
      <c r="BS119" s="125" t="str">
        <f t="shared" si="205"/>
        <v/>
      </c>
      <c r="BT119" s="125" t="str">
        <f t="shared" si="205"/>
        <v/>
      </c>
      <c r="BU119" s="125" t="str">
        <f t="shared" si="205"/>
        <v/>
      </c>
      <c r="BV119" s="125" t="str">
        <f t="shared" si="205"/>
        <v/>
      </c>
      <c r="BW119" s="125" t="str">
        <f t="shared" si="205"/>
        <v/>
      </c>
      <c r="BX119" s="125" t="str">
        <f t="shared" si="205"/>
        <v/>
      </c>
      <c r="BY119" s="125" t="str">
        <f t="shared" si="205"/>
        <v/>
      </c>
      <c r="BZ119" s="125" t="str">
        <f t="shared" si="205"/>
        <v/>
      </c>
      <c r="CA119" s="125" t="str">
        <f t="shared" si="205"/>
        <v/>
      </c>
      <c r="CB119" s="125" t="str">
        <f t="shared" si="205"/>
        <v/>
      </c>
      <c r="CC119" s="125" t="str">
        <f t="shared" si="205"/>
        <v/>
      </c>
      <c r="CD119" s="125" t="str">
        <f t="shared" si="205"/>
        <v/>
      </c>
      <c r="CE119" s="125" t="str">
        <f t="shared" si="205"/>
        <v/>
      </c>
      <c r="CF119" s="125" t="str">
        <f t="shared" si="205"/>
        <v/>
      </c>
      <c r="CG119" s="125" t="str">
        <f t="shared" si="205"/>
        <v/>
      </c>
      <c r="CH119" s="125" t="str">
        <f t="shared" si="205"/>
        <v/>
      </c>
      <c r="CI119" s="125" t="str">
        <f t="shared" si="205"/>
        <v/>
      </c>
      <c r="CJ119" s="125" t="str">
        <f t="shared" si="205"/>
        <v/>
      </c>
      <c r="CK119" s="125" t="str">
        <f t="shared" si="205"/>
        <v/>
      </c>
      <c r="CL119" s="125" t="str">
        <f t="shared" si="205"/>
        <v/>
      </c>
      <c r="CM119" s="125" t="str">
        <f t="shared" si="205"/>
        <v/>
      </c>
      <c r="CN119" s="125" t="str">
        <f t="shared" si="205"/>
        <v/>
      </c>
      <c r="CO119" s="125" t="str">
        <f t="shared" si="205"/>
        <v/>
      </c>
      <c r="CP119" s="125" t="str">
        <f t="shared" si="205"/>
        <v/>
      </c>
      <c r="CQ119" s="125" t="str">
        <f t="shared" si="205"/>
        <v/>
      </c>
      <c r="CR119" s="125" t="str">
        <f t="shared" si="205"/>
        <v/>
      </c>
      <c r="CS119" s="125" t="str">
        <f t="shared" si="205"/>
        <v/>
      </c>
      <c r="CT119" s="125" t="str">
        <f t="shared" si="205"/>
        <v/>
      </c>
      <c r="CU119" s="125" t="str">
        <f t="shared" si="205"/>
        <v/>
      </c>
      <c r="CV119" s="125" t="str">
        <f t="shared" si="205"/>
        <v/>
      </c>
      <c r="CW119" s="125" t="str">
        <f t="shared" si="205"/>
        <v/>
      </c>
      <c r="CX119" s="125" t="str">
        <f t="shared" si="205"/>
        <v/>
      </c>
      <c r="CY119" s="125" t="str">
        <f t="shared" si="205"/>
        <v/>
      </c>
      <c r="CZ119" s="125" t="str">
        <f t="shared" si="205"/>
        <v/>
      </c>
      <c r="DA119" s="125" t="str">
        <f t="shared" si="205"/>
        <v/>
      </c>
      <c r="DB119" s="125" t="str">
        <f t="shared" si="205"/>
        <v/>
      </c>
      <c r="DC119" s="125" t="str">
        <f t="shared" si="205"/>
        <v/>
      </c>
      <c r="DD119" s="125" t="str">
        <f t="shared" si="205"/>
        <v/>
      </c>
      <c r="DE119" s="125" t="str">
        <f t="shared" si="205"/>
        <v/>
      </c>
      <c r="DF119" s="125" t="str">
        <f t="shared" si="205"/>
        <v/>
      </c>
      <c r="DG119" s="125" t="str">
        <f t="shared" si="205"/>
        <v/>
      </c>
      <c r="DH119" s="125" t="str">
        <f t="shared" si="205"/>
        <v/>
      </c>
      <c r="DI119" s="125" t="str">
        <f t="shared" si="205"/>
        <v/>
      </c>
    </row>
    <row r="120" spans="64:113" x14ac:dyDescent="0.25">
      <c r="BL120" s="125" t="str">
        <f t="shared" ref="BL120:DI120" si="206">IF(BL68="","",(IF($BA$15&lt;$BC$22,(IF(OR(BL17="TL",BL17="TR",BL17="BR",BL17="BL",BL17="E",BL17="CL",BL17="RW",BL17="S"),("F/B 40"),(IF(BL17="B","F 20",IF(BL17="T","B 40",IF(OR(BL17="L",BL17="R"),"F/B 40","NB")))))))))</f>
        <v/>
      </c>
      <c r="BM120" s="125" t="str">
        <f t="shared" si="206"/>
        <v/>
      </c>
      <c r="BN120" s="125" t="str">
        <f t="shared" si="206"/>
        <v/>
      </c>
      <c r="BO120" s="125" t="str">
        <f t="shared" si="206"/>
        <v/>
      </c>
      <c r="BP120" s="125" t="str">
        <f t="shared" si="206"/>
        <v/>
      </c>
      <c r="BQ120" s="125" t="str">
        <f t="shared" si="206"/>
        <v/>
      </c>
      <c r="BR120" s="125" t="str">
        <f t="shared" si="206"/>
        <v/>
      </c>
      <c r="BS120" s="125" t="str">
        <f t="shared" si="206"/>
        <v/>
      </c>
      <c r="BT120" s="125" t="str">
        <f t="shared" si="206"/>
        <v/>
      </c>
      <c r="BU120" s="125" t="str">
        <f t="shared" si="206"/>
        <v/>
      </c>
      <c r="BV120" s="125" t="str">
        <f t="shared" si="206"/>
        <v/>
      </c>
      <c r="BW120" s="125" t="str">
        <f t="shared" si="206"/>
        <v/>
      </c>
      <c r="BX120" s="125" t="str">
        <f t="shared" si="206"/>
        <v/>
      </c>
      <c r="BY120" s="125" t="str">
        <f t="shared" si="206"/>
        <v/>
      </c>
      <c r="BZ120" s="125" t="str">
        <f t="shared" si="206"/>
        <v/>
      </c>
      <c r="CA120" s="125" t="str">
        <f t="shared" si="206"/>
        <v/>
      </c>
      <c r="CB120" s="125" t="str">
        <f t="shared" si="206"/>
        <v/>
      </c>
      <c r="CC120" s="125" t="str">
        <f t="shared" si="206"/>
        <v/>
      </c>
      <c r="CD120" s="125" t="str">
        <f t="shared" si="206"/>
        <v/>
      </c>
      <c r="CE120" s="125" t="str">
        <f t="shared" si="206"/>
        <v/>
      </c>
      <c r="CF120" s="125" t="str">
        <f t="shared" si="206"/>
        <v/>
      </c>
      <c r="CG120" s="125" t="str">
        <f t="shared" si="206"/>
        <v/>
      </c>
      <c r="CH120" s="125" t="str">
        <f t="shared" si="206"/>
        <v/>
      </c>
      <c r="CI120" s="125" t="str">
        <f t="shared" si="206"/>
        <v/>
      </c>
      <c r="CJ120" s="125" t="str">
        <f t="shared" si="206"/>
        <v/>
      </c>
      <c r="CK120" s="125" t="str">
        <f t="shared" si="206"/>
        <v/>
      </c>
      <c r="CL120" s="125" t="str">
        <f t="shared" si="206"/>
        <v/>
      </c>
      <c r="CM120" s="125" t="str">
        <f t="shared" si="206"/>
        <v/>
      </c>
      <c r="CN120" s="125" t="str">
        <f t="shared" si="206"/>
        <v/>
      </c>
      <c r="CO120" s="125" t="str">
        <f t="shared" si="206"/>
        <v/>
      </c>
      <c r="CP120" s="125" t="str">
        <f t="shared" si="206"/>
        <v/>
      </c>
      <c r="CQ120" s="125" t="str">
        <f t="shared" si="206"/>
        <v/>
      </c>
      <c r="CR120" s="125" t="str">
        <f t="shared" si="206"/>
        <v/>
      </c>
      <c r="CS120" s="125" t="str">
        <f t="shared" si="206"/>
        <v/>
      </c>
      <c r="CT120" s="125" t="str">
        <f t="shared" si="206"/>
        <v/>
      </c>
      <c r="CU120" s="125" t="str">
        <f t="shared" si="206"/>
        <v/>
      </c>
      <c r="CV120" s="125" t="str">
        <f t="shared" si="206"/>
        <v/>
      </c>
      <c r="CW120" s="125" t="str">
        <f t="shared" si="206"/>
        <v/>
      </c>
      <c r="CX120" s="125" t="str">
        <f t="shared" si="206"/>
        <v/>
      </c>
      <c r="CY120" s="125" t="str">
        <f t="shared" si="206"/>
        <v/>
      </c>
      <c r="CZ120" s="125" t="str">
        <f t="shared" si="206"/>
        <v/>
      </c>
      <c r="DA120" s="125" t="str">
        <f t="shared" si="206"/>
        <v/>
      </c>
      <c r="DB120" s="125" t="str">
        <f t="shared" si="206"/>
        <v/>
      </c>
      <c r="DC120" s="125" t="str">
        <f t="shared" si="206"/>
        <v/>
      </c>
      <c r="DD120" s="125" t="str">
        <f t="shared" si="206"/>
        <v/>
      </c>
      <c r="DE120" s="125" t="str">
        <f t="shared" si="206"/>
        <v/>
      </c>
      <c r="DF120" s="125" t="str">
        <f t="shared" si="206"/>
        <v/>
      </c>
      <c r="DG120" s="125" t="str">
        <f t="shared" si="206"/>
        <v/>
      </c>
      <c r="DH120" s="125" t="str">
        <f t="shared" si="206"/>
        <v/>
      </c>
      <c r="DI120" s="125" t="str">
        <f t="shared" si="206"/>
        <v/>
      </c>
    </row>
    <row r="121" spans="64:113" x14ac:dyDescent="0.25">
      <c r="BL121" s="125" t="str">
        <f t="shared" ref="BL121:DI121" si="207">IF(BL69="","",(IF($BA$15&lt;$BC$22,(IF(OR(BL18="TL",BL18="TR",BL18="BR",BL18="BL",BL18="E",BL18="CL",BL18="RW",BL18="S"),("F/B 40"),(IF(BL18="B","F 20",IF(BL18="T","B 40",IF(OR(BL18="L",BL18="R"),"F/B 40","NB")))))))))</f>
        <v/>
      </c>
      <c r="BM121" s="125" t="str">
        <f t="shared" si="207"/>
        <v/>
      </c>
      <c r="BN121" s="125" t="str">
        <f t="shared" si="207"/>
        <v/>
      </c>
      <c r="BO121" s="125" t="str">
        <f t="shared" si="207"/>
        <v/>
      </c>
      <c r="BP121" s="125" t="str">
        <f t="shared" si="207"/>
        <v/>
      </c>
      <c r="BQ121" s="125" t="str">
        <f t="shared" si="207"/>
        <v/>
      </c>
      <c r="BR121" s="125" t="str">
        <f t="shared" si="207"/>
        <v/>
      </c>
      <c r="BS121" s="125" t="str">
        <f t="shared" si="207"/>
        <v/>
      </c>
      <c r="BT121" s="125" t="str">
        <f t="shared" si="207"/>
        <v/>
      </c>
      <c r="BU121" s="125" t="str">
        <f t="shared" si="207"/>
        <v/>
      </c>
      <c r="BV121" s="125" t="str">
        <f t="shared" si="207"/>
        <v/>
      </c>
      <c r="BW121" s="125" t="str">
        <f t="shared" si="207"/>
        <v/>
      </c>
      <c r="BX121" s="125" t="str">
        <f t="shared" si="207"/>
        <v/>
      </c>
      <c r="BY121" s="125" t="str">
        <f t="shared" si="207"/>
        <v/>
      </c>
      <c r="BZ121" s="125" t="str">
        <f t="shared" si="207"/>
        <v/>
      </c>
      <c r="CA121" s="125" t="str">
        <f t="shared" si="207"/>
        <v/>
      </c>
      <c r="CB121" s="125" t="str">
        <f t="shared" si="207"/>
        <v/>
      </c>
      <c r="CC121" s="125" t="str">
        <f t="shared" si="207"/>
        <v/>
      </c>
      <c r="CD121" s="125" t="str">
        <f t="shared" si="207"/>
        <v/>
      </c>
      <c r="CE121" s="125" t="str">
        <f t="shared" si="207"/>
        <v/>
      </c>
      <c r="CF121" s="125" t="str">
        <f t="shared" si="207"/>
        <v/>
      </c>
      <c r="CG121" s="125" t="str">
        <f t="shared" si="207"/>
        <v/>
      </c>
      <c r="CH121" s="125" t="str">
        <f t="shared" si="207"/>
        <v/>
      </c>
      <c r="CI121" s="125" t="str">
        <f t="shared" si="207"/>
        <v/>
      </c>
      <c r="CJ121" s="125" t="str">
        <f t="shared" si="207"/>
        <v/>
      </c>
      <c r="CK121" s="125" t="str">
        <f t="shared" si="207"/>
        <v/>
      </c>
      <c r="CL121" s="125" t="str">
        <f t="shared" si="207"/>
        <v/>
      </c>
      <c r="CM121" s="125" t="str">
        <f t="shared" si="207"/>
        <v/>
      </c>
      <c r="CN121" s="125" t="str">
        <f t="shared" si="207"/>
        <v/>
      </c>
      <c r="CO121" s="125" t="str">
        <f t="shared" si="207"/>
        <v/>
      </c>
      <c r="CP121" s="125" t="str">
        <f t="shared" si="207"/>
        <v/>
      </c>
      <c r="CQ121" s="125" t="str">
        <f t="shared" si="207"/>
        <v/>
      </c>
      <c r="CR121" s="125" t="str">
        <f t="shared" si="207"/>
        <v/>
      </c>
      <c r="CS121" s="125" t="str">
        <f t="shared" si="207"/>
        <v/>
      </c>
      <c r="CT121" s="125" t="str">
        <f t="shared" si="207"/>
        <v/>
      </c>
      <c r="CU121" s="125" t="str">
        <f t="shared" si="207"/>
        <v/>
      </c>
      <c r="CV121" s="125" t="str">
        <f t="shared" si="207"/>
        <v/>
      </c>
      <c r="CW121" s="125" t="str">
        <f t="shared" si="207"/>
        <v/>
      </c>
      <c r="CX121" s="125" t="str">
        <f t="shared" si="207"/>
        <v/>
      </c>
      <c r="CY121" s="125" t="str">
        <f t="shared" si="207"/>
        <v/>
      </c>
      <c r="CZ121" s="125" t="str">
        <f t="shared" si="207"/>
        <v/>
      </c>
      <c r="DA121" s="125" t="str">
        <f t="shared" si="207"/>
        <v/>
      </c>
      <c r="DB121" s="125" t="str">
        <f t="shared" si="207"/>
        <v/>
      </c>
      <c r="DC121" s="125" t="str">
        <f t="shared" si="207"/>
        <v/>
      </c>
      <c r="DD121" s="125" t="str">
        <f t="shared" si="207"/>
        <v/>
      </c>
      <c r="DE121" s="125" t="str">
        <f t="shared" si="207"/>
        <v/>
      </c>
      <c r="DF121" s="125" t="str">
        <f t="shared" si="207"/>
        <v/>
      </c>
      <c r="DG121" s="125" t="str">
        <f t="shared" si="207"/>
        <v/>
      </c>
      <c r="DH121" s="125" t="str">
        <f t="shared" si="207"/>
        <v/>
      </c>
      <c r="DI121" s="125" t="str">
        <f t="shared" si="207"/>
        <v/>
      </c>
    </row>
    <row r="122" spans="64:113" x14ac:dyDescent="0.25">
      <c r="BL122" s="125" t="str">
        <f t="shared" ref="BL122:DI122" si="208">IF(BL70="","",(IF($BA$15&lt;$BC$22,(IF(OR(BL19="TL",BL19="TR",BL19="BR",BL19="BL",BL19="E",BL19="CL",BL19="RW",BL19="S"),("F/B 40"),(IF(BL19="B","F 20",IF(BL19="T","B 40",IF(OR(BL19="L",BL19="R"),"F/B 40","NB")))))))))</f>
        <v/>
      </c>
      <c r="BM122" s="125" t="str">
        <f t="shared" si="208"/>
        <v/>
      </c>
      <c r="BN122" s="125" t="str">
        <f t="shared" si="208"/>
        <v/>
      </c>
      <c r="BO122" s="125" t="str">
        <f t="shared" si="208"/>
        <v/>
      </c>
      <c r="BP122" s="125" t="str">
        <f t="shared" si="208"/>
        <v/>
      </c>
      <c r="BQ122" s="125" t="str">
        <f t="shared" si="208"/>
        <v/>
      </c>
      <c r="BR122" s="125" t="str">
        <f t="shared" si="208"/>
        <v/>
      </c>
      <c r="BS122" s="125" t="str">
        <f t="shared" si="208"/>
        <v/>
      </c>
      <c r="BT122" s="125" t="str">
        <f t="shared" si="208"/>
        <v/>
      </c>
      <c r="BU122" s="125" t="str">
        <f t="shared" si="208"/>
        <v/>
      </c>
      <c r="BV122" s="125" t="str">
        <f t="shared" si="208"/>
        <v/>
      </c>
      <c r="BW122" s="125" t="str">
        <f t="shared" si="208"/>
        <v/>
      </c>
      <c r="BX122" s="125" t="str">
        <f t="shared" si="208"/>
        <v/>
      </c>
      <c r="BY122" s="125" t="str">
        <f t="shared" si="208"/>
        <v/>
      </c>
      <c r="BZ122" s="125" t="str">
        <f t="shared" si="208"/>
        <v/>
      </c>
      <c r="CA122" s="125" t="str">
        <f t="shared" si="208"/>
        <v/>
      </c>
      <c r="CB122" s="125" t="str">
        <f t="shared" si="208"/>
        <v/>
      </c>
      <c r="CC122" s="125" t="str">
        <f t="shared" si="208"/>
        <v/>
      </c>
      <c r="CD122" s="125" t="str">
        <f t="shared" si="208"/>
        <v/>
      </c>
      <c r="CE122" s="125" t="str">
        <f t="shared" si="208"/>
        <v/>
      </c>
      <c r="CF122" s="125" t="str">
        <f t="shared" si="208"/>
        <v/>
      </c>
      <c r="CG122" s="125" t="str">
        <f t="shared" si="208"/>
        <v/>
      </c>
      <c r="CH122" s="125" t="str">
        <f t="shared" si="208"/>
        <v/>
      </c>
      <c r="CI122" s="125" t="str">
        <f t="shared" si="208"/>
        <v/>
      </c>
      <c r="CJ122" s="125" t="str">
        <f t="shared" si="208"/>
        <v/>
      </c>
      <c r="CK122" s="125" t="str">
        <f t="shared" si="208"/>
        <v/>
      </c>
      <c r="CL122" s="125" t="str">
        <f t="shared" si="208"/>
        <v/>
      </c>
      <c r="CM122" s="125" t="str">
        <f t="shared" si="208"/>
        <v/>
      </c>
      <c r="CN122" s="125" t="str">
        <f t="shared" si="208"/>
        <v/>
      </c>
      <c r="CO122" s="125" t="str">
        <f t="shared" si="208"/>
        <v/>
      </c>
      <c r="CP122" s="125" t="str">
        <f t="shared" si="208"/>
        <v/>
      </c>
      <c r="CQ122" s="125" t="str">
        <f t="shared" si="208"/>
        <v/>
      </c>
      <c r="CR122" s="125" t="str">
        <f t="shared" si="208"/>
        <v/>
      </c>
      <c r="CS122" s="125" t="str">
        <f t="shared" si="208"/>
        <v/>
      </c>
      <c r="CT122" s="125" t="str">
        <f t="shared" si="208"/>
        <v/>
      </c>
      <c r="CU122" s="125" t="str">
        <f t="shared" si="208"/>
        <v/>
      </c>
      <c r="CV122" s="125" t="str">
        <f t="shared" si="208"/>
        <v/>
      </c>
      <c r="CW122" s="125" t="str">
        <f t="shared" si="208"/>
        <v/>
      </c>
      <c r="CX122" s="125" t="str">
        <f t="shared" si="208"/>
        <v/>
      </c>
      <c r="CY122" s="125" t="str">
        <f t="shared" si="208"/>
        <v/>
      </c>
      <c r="CZ122" s="125" t="str">
        <f t="shared" si="208"/>
        <v/>
      </c>
      <c r="DA122" s="125" t="str">
        <f t="shared" si="208"/>
        <v/>
      </c>
      <c r="DB122" s="125" t="str">
        <f t="shared" si="208"/>
        <v/>
      </c>
      <c r="DC122" s="125" t="str">
        <f t="shared" si="208"/>
        <v/>
      </c>
      <c r="DD122" s="125" t="str">
        <f t="shared" si="208"/>
        <v/>
      </c>
      <c r="DE122" s="125" t="str">
        <f t="shared" si="208"/>
        <v/>
      </c>
      <c r="DF122" s="125" t="str">
        <f t="shared" si="208"/>
        <v/>
      </c>
      <c r="DG122" s="125" t="str">
        <f t="shared" si="208"/>
        <v/>
      </c>
      <c r="DH122" s="125" t="str">
        <f t="shared" si="208"/>
        <v/>
      </c>
      <c r="DI122" s="125" t="str">
        <f t="shared" si="208"/>
        <v/>
      </c>
    </row>
    <row r="123" spans="64:113" x14ac:dyDescent="0.25">
      <c r="BL123" s="125" t="str">
        <f t="shared" ref="BL123:DI123" si="209">IF(BL71="","",(IF($BA$15&lt;$BC$22,(IF(OR(BL20="TL",BL20="TR",BL20="BR",BL20="BL",BL20="E",BL20="CL",BL20="RW",BL20="S"),("F/B 40"),(IF(BL20="B","F 20",IF(BL20="T","B 40",IF(OR(BL20="L",BL20="R"),"F/B 40","NB")))))))))</f>
        <v/>
      </c>
      <c r="BM123" s="125" t="str">
        <f t="shared" si="209"/>
        <v/>
      </c>
      <c r="BN123" s="125" t="str">
        <f t="shared" si="209"/>
        <v/>
      </c>
      <c r="BO123" s="125" t="str">
        <f t="shared" si="209"/>
        <v/>
      </c>
      <c r="BP123" s="125" t="str">
        <f t="shared" si="209"/>
        <v/>
      </c>
      <c r="BQ123" s="125" t="str">
        <f t="shared" si="209"/>
        <v/>
      </c>
      <c r="BR123" s="125" t="str">
        <f t="shared" si="209"/>
        <v/>
      </c>
      <c r="BS123" s="125" t="str">
        <f t="shared" si="209"/>
        <v/>
      </c>
      <c r="BT123" s="125" t="str">
        <f t="shared" si="209"/>
        <v/>
      </c>
      <c r="BU123" s="125" t="str">
        <f t="shared" si="209"/>
        <v/>
      </c>
      <c r="BV123" s="125" t="str">
        <f t="shared" si="209"/>
        <v/>
      </c>
      <c r="BW123" s="125" t="str">
        <f t="shared" si="209"/>
        <v/>
      </c>
      <c r="BX123" s="125" t="str">
        <f t="shared" si="209"/>
        <v/>
      </c>
      <c r="BY123" s="125" t="str">
        <f t="shared" si="209"/>
        <v/>
      </c>
      <c r="BZ123" s="125" t="str">
        <f t="shared" si="209"/>
        <v/>
      </c>
      <c r="CA123" s="125" t="str">
        <f t="shared" si="209"/>
        <v/>
      </c>
      <c r="CB123" s="125" t="str">
        <f t="shared" si="209"/>
        <v/>
      </c>
      <c r="CC123" s="125" t="str">
        <f t="shared" si="209"/>
        <v/>
      </c>
      <c r="CD123" s="125" t="str">
        <f t="shared" si="209"/>
        <v/>
      </c>
      <c r="CE123" s="125" t="str">
        <f t="shared" si="209"/>
        <v/>
      </c>
      <c r="CF123" s="125" t="str">
        <f t="shared" si="209"/>
        <v/>
      </c>
      <c r="CG123" s="125" t="str">
        <f t="shared" si="209"/>
        <v/>
      </c>
      <c r="CH123" s="125" t="str">
        <f t="shared" si="209"/>
        <v/>
      </c>
      <c r="CI123" s="125" t="str">
        <f t="shared" si="209"/>
        <v/>
      </c>
      <c r="CJ123" s="125" t="str">
        <f t="shared" si="209"/>
        <v/>
      </c>
      <c r="CK123" s="125" t="str">
        <f t="shared" si="209"/>
        <v/>
      </c>
      <c r="CL123" s="125" t="str">
        <f t="shared" si="209"/>
        <v/>
      </c>
      <c r="CM123" s="125" t="str">
        <f t="shared" si="209"/>
        <v/>
      </c>
      <c r="CN123" s="125" t="str">
        <f t="shared" si="209"/>
        <v/>
      </c>
      <c r="CO123" s="125" t="str">
        <f t="shared" si="209"/>
        <v/>
      </c>
      <c r="CP123" s="125" t="str">
        <f t="shared" si="209"/>
        <v/>
      </c>
      <c r="CQ123" s="125" t="str">
        <f t="shared" si="209"/>
        <v/>
      </c>
      <c r="CR123" s="125" t="str">
        <f t="shared" si="209"/>
        <v/>
      </c>
      <c r="CS123" s="125" t="str">
        <f t="shared" si="209"/>
        <v/>
      </c>
      <c r="CT123" s="125" t="str">
        <f t="shared" si="209"/>
        <v/>
      </c>
      <c r="CU123" s="125" t="str">
        <f t="shared" si="209"/>
        <v/>
      </c>
      <c r="CV123" s="125" t="str">
        <f t="shared" si="209"/>
        <v/>
      </c>
      <c r="CW123" s="125" t="str">
        <f t="shared" si="209"/>
        <v/>
      </c>
      <c r="CX123" s="125" t="str">
        <f t="shared" si="209"/>
        <v/>
      </c>
      <c r="CY123" s="125" t="str">
        <f t="shared" si="209"/>
        <v/>
      </c>
      <c r="CZ123" s="125" t="str">
        <f t="shared" si="209"/>
        <v/>
      </c>
      <c r="DA123" s="125" t="str">
        <f t="shared" si="209"/>
        <v/>
      </c>
      <c r="DB123" s="125" t="str">
        <f t="shared" si="209"/>
        <v/>
      </c>
      <c r="DC123" s="125" t="str">
        <f t="shared" si="209"/>
        <v/>
      </c>
      <c r="DD123" s="125" t="str">
        <f t="shared" si="209"/>
        <v/>
      </c>
      <c r="DE123" s="125" t="str">
        <f t="shared" si="209"/>
        <v/>
      </c>
      <c r="DF123" s="125" t="str">
        <f t="shared" si="209"/>
        <v/>
      </c>
      <c r="DG123" s="125" t="str">
        <f t="shared" si="209"/>
        <v/>
      </c>
      <c r="DH123" s="125" t="str">
        <f t="shared" si="209"/>
        <v/>
      </c>
      <c r="DI123" s="125" t="str">
        <f t="shared" si="209"/>
        <v/>
      </c>
    </row>
    <row r="124" spans="64:113" x14ac:dyDescent="0.25">
      <c r="BL124" s="125" t="str">
        <f t="shared" ref="BL124:DI124" si="210">IF(BL72="","",(IF($BA$15&lt;$BC$22,(IF(OR(BL21="TL",BL21="TR",BL21="BR",BL21="BL",BL21="E",BL21="CL",BL21="RW",BL21="S"),("F/B 40"),(IF(BL21="B","F 20",IF(BL21="T","B 40",IF(OR(BL21="L",BL21="R"),"F/B 40","NB")))))))))</f>
        <v/>
      </c>
      <c r="BM124" s="125" t="str">
        <f t="shared" si="210"/>
        <v/>
      </c>
      <c r="BN124" s="125" t="str">
        <f t="shared" si="210"/>
        <v/>
      </c>
      <c r="BO124" s="125" t="str">
        <f t="shared" si="210"/>
        <v/>
      </c>
      <c r="BP124" s="125" t="str">
        <f t="shared" si="210"/>
        <v/>
      </c>
      <c r="BQ124" s="125" t="str">
        <f t="shared" si="210"/>
        <v/>
      </c>
      <c r="BR124" s="125" t="str">
        <f t="shared" si="210"/>
        <v/>
      </c>
      <c r="BS124" s="125" t="str">
        <f t="shared" si="210"/>
        <v/>
      </c>
      <c r="BT124" s="125" t="str">
        <f t="shared" si="210"/>
        <v/>
      </c>
      <c r="BU124" s="125" t="str">
        <f t="shared" si="210"/>
        <v/>
      </c>
      <c r="BV124" s="125" t="str">
        <f t="shared" si="210"/>
        <v/>
      </c>
      <c r="BW124" s="125" t="str">
        <f t="shared" si="210"/>
        <v/>
      </c>
      <c r="BX124" s="125" t="str">
        <f t="shared" si="210"/>
        <v/>
      </c>
      <c r="BY124" s="125" t="str">
        <f t="shared" si="210"/>
        <v/>
      </c>
      <c r="BZ124" s="125" t="str">
        <f t="shared" si="210"/>
        <v/>
      </c>
      <c r="CA124" s="125" t="str">
        <f t="shared" si="210"/>
        <v/>
      </c>
      <c r="CB124" s="125" t="str">
        <f t="shared" si="210"/>
        <v/>
      </c>
      <c r="CC124" s="125" t="str">
        <f t="shared" si="210"/>
        <v/>
      </c>
      <c r="CD124" s="125" t="str">
        <f t="shared" si="210"/>
        <v/>
      </c>
      <c r="CE124" s="125" t="str">
        <f t="shared" si="210"/>
        <v/>
      </c>
      <c r="CF124" s="125" t="str">
        <f t="shared" si="210"/>
        <v/>
      </c>
      <c r="CG124" s="125" t="str">
        <f t="shared" si="210"/>
        <v/>
      </c>
      <c r="CH124" s="125" t="str">
        <f t="shared" si="210"/>
        <v/>
      </c>
      <c r="CI124" s="125" t="str">
        <f t="shared" si="210"/>
        <v/>
      </c>
      <c r="CJ124" s="125" t="str">
        <f t="shared" si="210"/>
        <v/>
      </c>
      <c r="CK124" s="125" t="str">
        <f t="shared" si="210"/>
        <v/>
      </c>
      <c r="CL124" s="125" t="str">
        <f t="shared" si="210"/>
        <v/>
      </c>
      <c r="CM124" s="125" t="str">
        <f t="shared" si="210"/>
        <v/>
      </c>
      <c r="CN124" s="125" t="str">
        <f t="shared" si="210"/>
        <v/>
      </c>
      <c r="CO124" s="125" t="str">
        <f t="shared" si="210"/>
        <v/>
      </c>
      <c r="CP124" s="125" t="str">
        <f t="shared" si="210"/>
        <v/>
      </c>
      <c r="CQ124" s="125" t="str">
        <f t="shared" si="210"/>
        <v/>
      </c>
      <c r="CR124" s="125" t="str">
        <f t="shared" si="210"/>
        <v/>
      </c>
      <c r="CS124" s="125" t="str">
        <f t="shared" si="210"/>
        <v/>
      </c>
      <c r="CT124" s="125" t="str">
        <f t="shared" si="210"/>
        <v/>
      </c>
      <c r="CU124" s="125" t="str">
        <f t="shared" si="210"/>
        <v/>
      </c>
      <c r="CV124" s="125" t="str">
        <f t="shared" si="210"/>
        <v/>
      </c>
      <c r="CW124" s="125" t="str">
        <f t="shared" si="210"/>
        <v/>
      </c>
      <c r="CX124" s="125" t="str">
        <f t="shared" si="210"/>
        <v/>
      </c>
      <c r="CY124" s="125" t="str">
        <f t="shared" si="210"/>
        <v/>
      </c>
      <c r="CZ124" s="125" t="str">
        <f t="shared" si="210"/>
        <v/>
      </c>
      <c r="DA124" s="125" t="str">
        <f t="shared" si="210"/>
        <v/>
      </c>
      <c r="DB124" s="125" t="str">
        <f t="shared" si="210"/>
        <v/>
      </c>
      <c r="DC124" s="125" t="str">
        <f t="shared" si="210"/>
        <v/>
      </c>
      <c r="DD124" s="125" t="str">
        <f t="shared" si="210"/>
        <v/>
      </c>
      <c r="DE124" s="125" t="str">
        <f t="shared" si="210"/>
        <v/>
      </c>
      <c r="DF124" s="125" t="str">
        <f t="shared" si="210"/>
        <v/>
      </c>
      <c r="DG124" s="125" t="str">
        <f t="shared" si="210"/>
        <v/>
      </c>
      <c r="DH124" s="125" t="str">
        <f t="shared" si="210"/>
        <v/>
      </c>
      <c r="DI124" s="125" t="str">
        <f t="shared" si="210"/>
        <v/>
      </c>
    </row>
    <row r="125" spans="64:113" x14ac:dyDescent="0.25">
      <c r="BL125" s="125" t="str">
        <f t="shared" ref="BL125:DI125" si="211">IF(BL73="","",(IF($BA$15&lt;$BC$22,(IF(OR(BL22="TL",BL22="TR",BL22="BR",BL22="BL",BL22="E",BL22="CL",BL22="RW",BL22="S"),("F/B 40"),(IF(BL22="B","F 20",IF(BL22="T","B 40",IF(OR(BL22="L",BL22="R"),"F/B 40","NB")))))))))</f>
        <v/>
      </c>
      <c r="BM125" s="125" t="str">
        <f t="shared" si="211"/>
        <v/>
      </c>
      <c r="BN125" s="125" t="str">
        <f t="shared" si="211"/>
        <v/>
      </c>
      <c r="BO125" s="125" t="str">
        <f t="shared" si="211"/>
        <v/>
      </c>
      <c r="BP125" s="125" t="str">
        <f t="shared" si="211"/>
        <v/>
      </c>
      <c r="BQ125" s="125" t="str">
        <f t="shared" si="211"/>
        <v/>
      </c>
      <c r="BR125" s="125" t="str">
        <f t="shared" si="211"/>
        <v/>
      </c>
      <c r="BS125" s="125" t="str">
        <f t="shared" si="211"/>
        <v/>
      </c>
      <c r="BT125" s="125" t="str">
        <f t="shared" si="211"/>
        <v/>
      </c>
      <c r="BU125" s="125" t="str">
        <f t="shared" si="211"/>
        <v/>
      </c>
      <c r="BV125" s="125" t="str">
        <f t="shared" si="211"/>
        <v/>
      </c>
      <c r="BW125" s="125" t="str">
        <f t="shared" si="211"/>
        <v/>
      </c>
      <c r="BX125" s="125" t="str">
        <f t="shared" si="211"/>
        <v/>
      </c>
      <c r="BY125" s="125" t="str">
        <f t="shared" si="211"/>
        <v/>
      </c>
      <c r="BZ125" s="125" t="str">
        <f t="shared" si="211"/>
        <v/>
      </c>
      <c r="CA125" s="125" t="str">
        <f t="shared" si="211"/>
        <v/>
      </c>
      <c r="CB125" s="125" t="str">
        <f t="shared" si="211"/>
        <v/>
      </c>
      <c r="CC125" s="125" t="str">
        <f t="shared" si="211"/>
        <v/>
      </c>
      <c r="CD125" s="125" t="str">
        <f t="shared" si="211"/>
        <v/>
      </c>
      <c r="CE125" s="125" t="str">
        <f t="shared" si="211"/>
        <v/>
      </c>
      <c r="CF125" s="125" t="str">
        <f t="shared" si="211"/>
        <v/>
      </c>
      <c r="CG125" s="125" t="str">
        <f t="shared" si="211"/>
        <v/>
      </c>
      <c r="CH125" s="125" t="str">
        <f t="shared" si="211"/>
        <v/>
      </c>
      <c r="CI125" s="125" t="str">
        <f t="shared" si="211"/>
        <v/>
      </c>
      <c r="CJ125" s="125" t="str">
        <f t="shared" si="211"/>
        <v/>
      </c>
      <c r="CK125" s="125" t="str">
        <f t="shared" si="211"/>
        <v/>
      </c>
      <c r="CL125" s="125" t="str">
        <f t="shared" si="211"/>
        <v/>
      </c>
      <c r="CM125" s="125" t="str">
        <f t="shared" si="211"/>
        <v/>
      </c>
      <c r="CN125" s="125" t="str">
        <f t="shared" si="211"/>
        <v/>
      </c>
      <c r="CO125" s="125" t="str">
        <f t="shared" si="211"/>
        <v/>
      </c>
      <c r="CP125" s="125" t="str">
        <f t="shared" si="211"/>
        <v/>
      </c>
      <c r="CQ125" s="125" t="str">
        <f t="shared" si="211"/>
        <v/>
      </c>
      <c r="CR125" s="125" t="str">
        <f t="shared" si="211"/>
        <v/>
      </c>
      <c r="CS125" s="125" t="str">
        <f t="shared" si="211"/>
        <v/>
      </c>
      <c r="CT125" s="125" t="str">
        <f t="shared" si="211"/>
        <v/>
      </c>
      <c r="CU125" s="125" t="str">
        <f t="shared" si="211"/>
        <v/>
      </c>
      <c r="CV125" s="125" t="str">
        <f t="shared" si="211"/>
        <v/>
      </c>
      <c r="CW125" s="125" t="str">
        <f t="shared" si="211"/>
        <v/>
      </c>
      <c r="CX125" s="125" t="str">
        <f t="shared" si="211"/>
        <v/>
      </c>
      <c r="CY125" s="125" t="str">
        <f t="shared" si="211"/>
        <v/>
      </c>
      <c r="CZ125" s="125" t="str">
        <f t="shared" si="211"/>
        <v/>
      </c>
      <c r="DA125" s="125" t="str">
        <f t="shared" si="211"/>
        <v/>
      </c>
      <c r="DB125" s="125" t="str">
        <f t="shared" si="211"/>
        <v/>
      </c>
      <c r="DC125" s="125" t="str">
        <f t="shared" si="211"/>
        <v/>
      </c>
      <c r="DD125" s="125" t="str">
        <f t="shared" si="211"/>
        <v/>
      </c>
      <c r="DE125" s="125" t="str">
        <f t="shared" si="211"/>
        <v/>
      </c>
      <c r="DF125" s="125" t="str">
        <f t="shared" si="211"/>
        <v/>
      </c>
      <c r="DG125" s="125" t="str">
        <f t="shared" si="211"/>
        <v/>
      </c>
      <c r="DH125" s="125" t="str">
        <f t="shared" si="211"/>
        <v/>
      </c>
      <c r="DI125" s="125" t="str">
        <f t="shared" si="211"/>
        <v/>
      </c>
    </row>
    <row r="126" spans="64:113" x14ac:dyDescent="0.25">
      <c r="BL126" s="125" t="str">
        <f t="shared" ref="BL126:DI126" si="212">IF(BL74="","",(IF($BA$15&lt;$BC$22,(IF(OR(BL23="TL",BL23="TR",BL23="BR",BL23="BL",BL23="E",BL23="CL",BL23="RW",BL23="S"),("F/B 40"),(IF(BL23="B","F 20",IF(BL23="T","B 40",IF(OR(BL23="L",BL23="R"),"F/B 40","NB")))))))))</f>
        <v/>
      </c>
      <c r="BM126" s="125" t="str">
        <f t="shared" si="212"/>
        <v/>
      </c>
      <c r="BN126" s="125" t="str">
        <f t="shared" si="212"/>
        <v/>
      </c>
      <c r="BO126" s="125" t="str">
        <f t="shared" si="212"/>
        <v/>
      </c>
      <c r="BP126" s="125" t="str">
        <f t="shared" si="212"/>
        <v/>
      </c>
      <c r="BQ126" s="125" t="str">
        <f t="shared" si="212"/>
        <v/>
      </c>
      <c r="BR126" s="125" t="str">
        <f t="shared" si="212"/>
        <v/>
      </c>
      <c r="BS126" s="125" t="str">
        <f t="shared" si="212"/>
        <v/>
      </c>
      <c r="BT126" s="125" t="str">
        <f t="shared" si="212"/>
        <v/>
      </c>
      <c r="BU126" s="125" t="str">
        <f t="shared" si="212"/>
        <v/>
      </c>
      <c r="BV126" s="125" t="str">
        <f t="shared" si="212"/>
        <v/>
      </c>
      <c r="BW126" s="125" t="str">
        <f t="shared" si="212"/>
        <v/>
      </c>
      <c r="BX126" s="125" t="str">
        <f t="shared" si="212"/>
        <v/>
      </c>
      <c r="BY126" s="125" t="str">
        <f t="shared" si="212"/>
        <v/>
      </c>
      <c r="BZ126" s="125" t="str">
        <f t="shared" si="212"/>
        <v/>
      </c>
      <c r="CA126" s="125" t="str">
        <f t="shared" si="212"/>
        <v/>
      </c>
      <c r="CB126" s="125" t="str">
        <f t="shared" si="212"/>
        <v/>
      </c>
      <c r="CC126" s="125" t="str">
        <f t="shared" si="212"/>
        <v/>
      </c>
      <c r="CD126" s="125" t="str">
        <f t="shared" si="212"/>
        <v/>
      </c>
      <c r="CE126" s="125" t="str">
        <f t="shared" si="212"/>
        <v/>
      </c>
      <c r="CF126" s="125" t="str">
        <f t="shared" si="212"/>
        <v/>
      </c>
      <c r="CG126" s="125" t="str">
        <f t="shared" si="212"/>
        <v/>
      </c>
      <c r="CH126" s="125" t="str">
        <f t="shared" si="212"/>
        <v/>
      </c>
      <c r="CI126" s="125" t="str">
        <f t="shared" si="212"/>
        <v/>
      </c>
      <c r="CJ126" s="125" t="str">
        <f t="shared" si="212"/>
        <v/>
      </c>
      <c r="CK126" s="125" t="str">
        <f t="shared" si="212"/>
        <v/>
      </c>
      <c r="CL126" s="125" t="str">
        <f t="shared" si="212"/>
        <v/>
      </c>
      <c r="CM126" s="125" t="str">
        <f t="shared" si="212"/>
        <v/>
      </c>
      <c r="CN126" s="125" t="str">
        <f t="shared" si="212"/>
        <v/>
      </c>
      <c r="CO126" s="125" t="str">
        <f t="shared" si="212"/>
        <v/>
      </c>
      <c r="CP126" s="125" t="str">
        <f t="shared" si="212"/>
        <v/>
      </c>
      <c r="CQ126" s="125" t="str">
        <f t="shared" si="212"/>
        <v/>
      </c>
      <c r="CR126" s="125" t="str">
        <f t="shared" si="212"/>
        <v/>
      </c>
      <c r="CS126" s="125" t="str">
        <f t="shared" si="212"/>
        <v/>
      </c>
      <c r="CT126" s="125" t="str">
        <f t="shared" si="212"/>
        <v/>
      </c>
      <c r="CU126" s="125" t="str">
        <f t="shared" si="212"/>
        <v/>
      </c>
      <c r="CV126" s="125" t="str">
        <f t="shared" si="212"/>
        <v/>
      </c>
      <c r="CW126" s="125" t="str">
        <f t="shared" si="212"/>
        <v/>
      </c>
      <c r="CX126" s="125" t="str">
        <f t="shared" si="212"/>
        <v/>
      </c>
      <c r="CY126" s="125" t="str">
        <f t="shared" si="212"/>
        <v/>
      </c>
      <c r="CZ126" s="125" t="str">
        <f t="shared" si="212"/>
        <v/>
      </c>
      <c r="DA126" s="125" t="str">
        <f t="shared" si="212"/>
        <v/>
      </c>
      <c r="DB126" s="125" t="str">
        <f t="shared" si="212"/>
        <v/>
      </c>
      <c r="DC126" s="125" t="str">
        <f t="shared" si="212"/>
        <v/>
      </c>
      <c r="DD126" s="125" t="str">
        <f t="shared" si="212"/>
        <v/>
      </c>
      <c r="DE126" s="125" t="str">
        <f t="shared" si="212"/>
        <v/>
      </c>
      <c r="DF126" s="125" t="str">
        <f t="shared" si="212"/>
        <v/>
      </c>
      <c r="DG126" s="125" t="str">
        <f t="shared" si="212"/>
        <v/>
      </c>
      <c r="DH126" s="125" t="str">
        <f t="shared" si="212"/>
        <v/>
      </c>
      <c r="DI126" s="125" t="str">
        <f t="shared" si="212"/>
        <v/>
      </c>
    </row>
    <row r="127" spans="64:113" x14ac:dyDescent="0.25">
      <c r="BL127" s="125" t="str">
        <f t="shared" ref="BL127:DI127" si="213">IF(BL75="","",(IF($BA$15&lt;$BC$22,(IF(OR(BL24="TL",BL24="TR",BL24="BR",BL24="BL",BL24="E",BL24="CL",BL24="RW",BL24="S"),("F/B 40"),(IF(BL24="B","F 20",IF(BL24="T","B 40",IF(OR(BL24="L",BL24="R"),"F/B 40","NB")))))))))</f>
        <v/>
      </c>
      <c r="BM127" s="125" t="str">
        <f t="shared" si="213"/>
        <v/>
      </c>
      <c r="BN127" s="125" t="str">
        <f t="shared" si="213"/>
        <v/>
      </c>
      <c r="BO127" s="125" t="str">
        <f t="shared" si="213"/>
        <v/>
      </c>
      <c r="BP127" s="125" t="str">
        <f t="shared" si="213"/>
        <v/>
      </c>
      <c r="BQ127" s="125" t="str">
        <f t="shared" si="213"/>
        <v/>
      </c>
      <c r="BR127" s="125" t="str">
        <f t="shared" si="213"/>
        <v/>
      </c>
      <c r="BS127" s="125" t="str">
        <f t="shared" si="213"/>
        <v/>
      </c>
      <c r="BT127" s="125" t="str">
        <f t="shared" si="213"/>
        <v/>
      </c>
      <c r="BU127" s="125" t="str">
        <f t="shared" si="213"/>
        <v/>
      </c>
      <c r="BV127" s="125" t="str">
        <f t="shared" si="213"/>
        <v/>
      </c>
      <c r="BW127" s="125" t="str">
        <f t="shared" si="213"/>
        <v/>
      </c>
      <c r="BX127" s="125" t="str">
        <f t="shared" si="213"/>
        <v/>
      </c>
      <c r="BY127" s="125" t="str">
        <f t="shared" si="213"/>
        <v/>
      </c>
      <c r="BZ127" s="125" t="str">
        <f t="shared" si="213"/>
        <v/>
      </c>
      <c r="CA127" s="125" t="str">
        <f t="shared" si="213"/>
        <v/>
      </c>
      <c r="CB127" s="125" t="str">
        <f t="shared" si="213"/>
        <v/>
      </c>
      <c r="CC127" s="125" t="str">
        <f t="shared" si="213"/>
        <v/>
      </c>
      <c r="CD127" s="125" t="str">
        <f t="shared" si="213"/>
        <v/>
      </c>
      <c r="CE127" s="125" t="str">
        <f t="shared" si="213"/>
        <v/>
      </c>
      <c r="CF127" s="125" t="str">
        <f t="shared" si="213"/>
        <v/>
      </c>
      <c r="CG127" s="125" t="str">
        <f t="shared" si="213"/>
        <v/>
      </c>
      <c r="CH127" s="125" t="str">
        <f t="shared" si="213"/>
        <v/>
      </c>
      <c r="CI127" s="125" t="str">
        <f t="shared" si="213"/>
        <v/>
      </c>
      <c r="CJ127" s="125" t="str">
        <f t="shared" si="213"/>
        <v/>
      </c>
      <c r="CK127" s="125" t="str">
        <f t="shared" si="213"/>
        <v/>
      </c>
      <c r="CL127" s="125" t="str">
        <f t="shared" si="213"/>
        <v/>
      </c>
      <c r="CM127" s="125" t="str">
        <f t="shared" si="213"/>
        <v/>
      </c>
      <c r="CN127" s="125" t="str">
        <f t="shared" si="213"/>
        <v/>
      </c>
      <c r="CO127" s="125" t="str">
        <f t="shared" si="213"/>
        <v/>
      </c>
      <c r="CP127" s="125" t="str">
        <f t="shared" si="213"/>
        <v/>
      </c>
      <c r="CQ127" s="125" t="str">
        <f t="shared" si="213"/>
        <v/>
      </c>
      <c r="CR127" s="125" t="str">
        <f t="shared" si="213"/>
        <v/>
      </c>
      <c r="CS127" s="125" t="str">
        <f t="shared" si="213"/>
        <v/>
      </c>
      <c r="CT127" s="125" t="str">
        <f t="shared" si="213"/>
        <v/>
      </c>
      <c r="CU127" s="125" t="str">
        <f t="shared" si="213"/>
        <v/>
      </c>
      <c r="CV127" s="125" t="str">
        <f t="shared" si="213"/>
        <v/>
      </c>
      <c r="CW127" s="125" t="str">
        <f t="shared" si="213"/>
        <v/>
      </c>
      <c r="CX127" s="125" t="str">
        <f t="shared" si="213"/>
        <v/>
      </c>
      <c r="CY127" s="125" t="str">
        <f t="shared" si="213"/>
        <v/>
      </c>
      <c r="CZ127" s="125" t="str">
        <f t="shared" si="213"/>
        <v/>
      </c>
      <c r="DA127" s="125" t="str">
        <f t="shared" si="213"/>
        <v/>
      </c>
      <c r="DB127" s="125" t="str">
        <f t="shared" si="213"/>
        <v/>
      </c>
      <c r="DC127" s="125" t="str">
        <f t="shared" si="213"/>
        <v/>
      </c>
      <c r="DD127" s="125" t="str">
        <f t="shared" si="213"/>
        <v/>
      </c>
      <c r="DE127" s="125" t="str">
        <f t="shared" si="213"/>
        <v/>
      </c>
      <c r="DF127" s="125" t="str">
        <f t="shared" si="213"/>
        <v/>
      </c>
      <c r="DG127" s="125" t="str">
        <f t="shared" si="213"/>
        <v/>
      </c>
      <c r="DH127" s="125" t="str">
        <f t="shared" si="213"/>
        <v/>
      </c>
      <c r="DI127" s="125" t="str">
        <f t="shared" si="213"/>
        <v/>
      </c>
    </row>
    <row r="128" spans="64:113" x14ac:dyDescent="0.25">
      <c r="BL128" s="125" t="str">
        <f t="shared" ref="BL128:DI128" si="214">IF(BL76="","",(IF($BA$15&lt;$BC$22,(IF(OR(BL25="TL",BL25="TR",BL25="BR",BL25="BL",BL25="E",BL25="CL",BL25="RW",BL25="S"),("F/B 40"),(IF(BL25="B","F 20",IF(BL25="T","B 40",IF(OR(BL25="L",BL25="R"),"F/B 40","NB")))))))))</f>
        <v/>
      </c>
      <c r="BM128" s="125" t="str">
        <f t="shared" si="214"/>
        <v/>
      </c>
      <c r="BN128" s="125" t="str">
        <f t="shared" si="214"/>
        <v/>
      </c>
      <c r="BO128" s="125" t="str">
        <f t="shared" si="214"/>
        <v/>
      </c>
      <c r="BP128" s="125" t="str">
        <f t="shared" si="214"/>
        <v/>
      </c>
      <c r="BQ128" s="125" t="str">
        <f t="shared" si="214"/>
        <v/>
      </c>
      <c r="BR128" s="125" t="str">
        <f t="shared" si="214"/>
        <v/>
      </c>
      <c r="BS128" s="125" t="str">
        <f t="shared" si="214"/>
        <v/>
      </c>
      <c r="BT128" s="125" t="str">
        <f t="shared" si="214"/>
        <v/>
      </c>
      <c r="BU128" s="125" t="str">
        <f t="shared" si="214"/>
        <v/>
      </c>
      <c r="BV128" s="125" t="str">
        <f t="shared" si="214"/>
        <v/>
      </c>
      <c r="BW128" s="125" t="str">
        <f t="shared" si="214"/>
        <v/>
      </c>
      <c r="BX128" s="125" t="str">
        <f t="shared" si="214"/>
        <v/>
      </c>
      <c r="BY128" s="125" t="str">
        <f t="shared" si="214"/>
        <v/>
      </c>
      <c r="BZ128" s="125" t="str">
        <f t="shared" si="214"/>
        <v/>
      </c>
      <c r="CA128" s="125" t="str">
        <f t="shared" si="214"/>
        <v/>
      </c>
      <c r="CB128" s="125" t="str">
        <f t="shared" si="214"/>
        <v/>
      </c>
      <c r="CC128" s="125" t="str">
        <f t="shared" si="214"/>
        <v/>
      </c>
      <c r="CD128" s="125" t="str">
        <f t="shared" si="214"/>
        <v/>
      </c>
      <c r="CE128" s="125" t="str">
        <f t="shared" si="214"/>
        <v/>
      </c>
      <c r="CF128" s="125" t="str">
        <f t="shared" si="214"/>
        <v/>
      </c>
      <c r="CG128" s="125" t="str">
        <f t="shared" si="214"/>
        <v/>
      </c>
      <c r="CH128" s="125" t="str">
        <f t="shared" si="214"/>
        <v/>
      </c>
      <c r="CI128" s="125" t="str">
        <f t="shared" si="214"/>
        <v/>
      </c>
      <c r="CJ128" s="125" t="str">
        <f t="shared" si="214"/>
        <v/>
      </c>
      <c r="CK128" s="125" t="str">
        <f t="shared" si="214"/>
        <v/>
      </c>
      <c r="CL128" s="125" t="str">
        <f t="shared" si="214"/>
        <v/>
      </c>
      <c r="CM128" s="125" t="str">
        <f t="shared" si="214"/>
        <v/>
      </c>
      <c r="CN128" s="125" t="str">
        <f t="shared" si="214"/>
        <v/>
      </c>
      <c r="CO128" s="125" t="str">
        <f t="shared" si="214"/>
        <v/>
      </c>
      <c r="CP128" s="125" t="str">
        <f t="shared" si="214"/>
        <v/>
      </c>
      <c r="CQ128" s="125" t="str">
        <f t="shared" si="214"/>
        <v/>
      </c>
      <c r="CR128" s="125" t="str">
        <f t="shared" si="214"/>
        <v/>
      </c>
      <c r="CS128" s="125" t="str">
        <f t="shared" si="214"/>
        <v/>
      </c>
      <c r="CT128" s="125" t="str">
        <f t="shared" si="214"/>
        <v/>
      </c>
      <c r="CU128" s="125" t="str">
        <f t="shared" si="214"/>
        <v/>
      </c>
      <c r="CV128" s="125" t="str">
        <f t="shared" si="214"/>
        <v/>
      </c>
      <c r="CW128" s="125" t="str">
        <f t="shared" si="214"/>
        <v/>
      </c>
      <c r="CX128" s="125" t="str">
        <f t="shared" si="214"/>
        <v/>
      </c>
      <c r="CY128" s="125" t="str">
        <f t="shared" si="214"/>
        <v/>
      </c>
      <c r="CZ128" s="125" t="str">
        <f t="shared" si="214"/>
        <v/>
      </c>
      <c r="DA128" s="125" t="str">
        <f t="shared" si="214"/>
        <v/>
      </c>
      <c r="DB128" s="125" t="str">
        <f t="shared" si="214"/>
        <v/>
      </c>
      <c r="DC128" s="125" t="str">
        <f t="shared" si="214"/>
        <v/>
      </c>
      <c r="DD128" s="125" t="str">
        <f t="shared" si="214"/>
        <v/>
      </c>
      <c r="DE128" s="125" t="str">
        <f t="shared" si="214"/>
        <v/>
      </c>
      <c r="DF128" s="125" t="str">
        <f t="shared" si="214"/>
        <v/>
      </c>
      <c r="DG128" s="125" t="str">
        <f t="shared" si="214"/>
        <v/>
      </c>
      <c r="DH128" s="125" t="str">
        <f t="shared" si="214"/>
        <v/>
      </c>
      <c r="DI128" s="125" t="str">
        <f t="shared" si="214"/>
        <v/>
      </c>
    </row>
    <row r="129" spans="64:113" x14ac:dyDescent="0.25">
      <c r="BL129" s="125" t="str">
        <f t="shared" ref="BL129:DI129" si="215">IF(BL77="","",(IF($BA$15&lt;$BC$22,(IF(OR(BL26="TL",BL26="TR",BL26="BR",BL26="BL",BL26="E",BL26="CL",BL26="RW",BL26="S"),("F/B 40"),(IF(BL26="B","F 20",IF(BL26="T","B 40",IF(OR(BL26="L",BL26="R"),"F/B 40","NB")))))))))</f>
        <v/>
      </c>
      <c r="BM129" s="125" t="str">
        <f t="shared" si="215"/>
        <v/>
      </c>
      <c r="BN129" s="125" t="str">
        <f t="shared" si="215"/>
        <v/>
      </c>
      <c r="BO129" s="125" t="str">
        <f t="shared" si="215"/>
        <v/>
      </c>
      <c r="BP129" s="125" t="str">
        <f t="shared" si="215"/>
        <v/>
      </c>
      <c r="BQ129" s="125" t="str">
        <f t="shared" si="215"/>
        <v/>
      </c>
      <c r="BR129" s="125" t="str">
        <f t="shared" si="215"/>
        <v/>
      </c>
      <c r="BS129" s="125" t="str">
        <f t="shared" si="215"/>
        <v/>
      </c>
      <c r="BT129" s="125" t="str">
        <f t="shared" si="215"/>
        <v/>
      </c>
      <c r="BU129" s="125" t="str">
        <f t="shared" si="215"/>
        <v/>
      </c>
      <c r="BV129" s="125" t="str">
        <f t="shared" si="215"/>
        <v/>
      </c>
      <c r="BW129" s="125" t="str">
        <f t="shared" si="215"/>
        <v/>
      </c>
      <c r="BX129" s="125" t="str">
        <f t="shared" si="215"/>
        <v/>
      </c>
      <c r="BY129" s="125" t="str">
        <f t="shared" si="215"/>
        <v/>
      </c>
      <c r="BZ129" s="125" t="str">
        <f t="shared" si="215"/>
        <v/>
      </c>
      <c r="CA129" s="125" t="str">
        <f t="shared" si="215"/>
        <v/>
      </c>
      <c r="CB129" s="125" t="str">
        <f t="shared" si="215"/>
        <v/>
      </c>
      <c r="CC129" s="125" t="str">
        <f t="shared" si="215"/>
        <v/>
      </c>
      <c r="CD129" s="125" t="str">
        <f t="shared" si="215"/>
        <v/>
      </c>
      <c r="CE129" s="125" t="str">
        <f t="shared" si="215"/>
        <v/>
      </c>
      <c r="CF129" s="125" t="str">
        <f t="shared" si="215"/>
        <v/>
      </c>
      <c r="CG129" s="125" t="str">
        <f t="shared" si="215"/>
        <v/>
      </c>
      <c r="CH129" s="125" t="str">
        <f t="shared" si="215"/>
        <v/>
      </c>
      <c r="CI129" s="125" t="str">
        <f t="shared" si="215"/>
        <v/>
      </c>
      <c r="CJ129" s="125" t="str">
        <f t="shared" si="215"/>
        <v/>
      </c>
      <c r="CK129" s="125" t="str">
        <f t="shared" si="215"/>
        <v/>
      </c>
      <c r="CL129" s="125" t="str">
        <f t="shared" si="215"/>
        <v/>
      </c>
      <c r="CM129" s="125" t="str">
        <f t="shared" si="215"/>
        <v/>
      </c>
      <c r="CN129" s="125" t="str">
        <f t="shared" si="215"/>
        <v/>
      </c>
      <c r="CO129" s="125" t="str">
        <f t="shared" si="215"/>
        <v/>
      </c>
      <c r="CP129" s="125" t="str">
        <f t="shared" si="215"/>
        <v/>
      </c>
      <c r="CQ129" s="125" t="str">
        <f t="shared" si="215"/>
        <v/>
      </c>
      <c r="CR129" s="125" t="str">
        <f t="shared" si="215"/>
        <v/>
      </c>
      <c r="CS129" s="125" t="str">
        <f t="shared" si="215"/>
        <v/>
      </c>
      <c r="CT129" s="125" t="str">
        <f t="shared" si="215"/>
        <v/>
      </c>
      <c r="CU129" s="125" t="str">
        <f t="shared" si="215"/>
        <v/>
      </c>
      <c r="CV129" s="125" t="str">
        <f t="shared" si="215"/>
        <v/>
      </c>
      <c r="CW129" s="125" t="str">
        <f t="shared" si="215"/>
        <v/>
      </c>
      <c r="CX129" s="125" t="str">
        <f t="shared" si="215"/>
        <v/>
      </c>
      <c r="CY129" s="125" t="str">
        <f t="shared" si="215"/>
        <v/>
      </c>
      <c r="CZ129" s="125" t="str">
        <f t="shared" si="215"/>
        <v/>
      </c>
      <c r="DA129" s="125" t="str">
        <f t="shared" si="215"/>
        <v/>
      </c>
      <c r="DB129" s="125" t="str">
        <f t="shared" si="215"/>
        <v/>
      </c>
      <c r="DC129" s="125" t="str">
        <f t="shared" si="215"/>
        <v/>
      </c>
      <c r="DD129" s="125" t="str">
        <f t="shared" si="215"/>
        <v/>
      </c>
      <c r="DE129" s="125" t="str">
        <f t="shared" si="215"/>
        <v/>
      </c>
      <c r="DF129" s="125" t="str">
        <f t="shared" si="215"/>
        <v/>
      </c>
      <c r="DG129" s="125" t="str">
        <f t="shared" si="215"/>
        <v/>
      </c>
      <c r="DH129" s="125" t="str">
        <f t="shared" si="215"/>
        <v/>
      </c>
      <c r="DI129" s="125" t="str">
        <f t="shared" si="215"/>
        <v/>
      </c>
    </row>
    <row r="130" spans="64:113" x14ac:dyDescent="0.25">
      <c r="BL130" s="125" t="str">
        <f t="shared" ref="BL130:DI130" si="216">IF(BL78="","",(IF($BA$15&lt;$BC$22,(IF(OR(BL27="TL",BL27="TR",BL27="BR",BL27="BL",BL27="E",BL27="CL",BL27="RW",BL27="S"),("F/B 40"),(IF(BL27="B","F 20",IF(BL27="T","B 40",IF(OR(BL27="L",BL27="R"),"F/B 40","NB")))))))))</f>
        <v/>
      </c>
      <c r="BM130" s="125" t="str">
        <f t="shared" si="216"/>
        <v/>
      </c>
      <c r="BN130" s="125" t="str">
        <f t="shared" si="216"/>
        <v/>
      </c>
      <c r="BO130" s="125" t="str">
        <f t="shared" si="216"/>
        <v/>
      </c>
      <c r="BP130" s="125" t="str">
        <f t="shared" si="216"/>
        <v/>
      </c>
      <c r="BQ130" s="125" t="str">
        <f t="shared" si="216"/>
        <v/>
      </c>
      <c r="BR130" s="125" t="str">
        <f t="shared" si="216"/>
        <v/>
      </c>
      <c r="BS130" s="125" t="str">
        <f t="shared" si="216"/>
        <v/>
      </c>
      <c r="BT130" s="125" t="str">
        <f t="shared" si="216"/>
        <v/>
      </c>
      <c r="BU130" s="125" t="str">
        <f t="shared" si="216"/>
        <v/>
      </c>
      <c r="BV130" s="125" t="str">
        <f t="shared" si="216"/>
        <v/>
      </c>
      <c r="BW130" s="125" t="str">
        <f t="shared" si="216"/>
        <v/>
      </c>
      <c r="BX130" s="125" t="str">
        <f t="shared" si="216"/>
        <v/>
      </c>
      <c r="BY130" s="125" t="str">
        <f t="shared" si="216"/>
        <v/>
      </c>
      <c r="BZ130" s="125" t="str">
        <f t="shared" si="216"/>
        <v/>
      </c>
      <c r="CA130" s="125" t="str">
        <f t="shared" si="216"/>
        <v/>
      </c>
      <c r="CB130" s="125" t="str">
        <f t="shared" si="216"/>
        <v/>
      </c>
      <c r="CC130" s="125" t="str">
        <f t="shared" si="216"/>
        <v/>
      </c>
      <c r="CD130" s="125" t="str">
        <f t="shared" si="216"/>
        <v/>
      </c>
      <c r="CE130" s="125" t="str">
        <f t="shared" si="216"/>
        <v/>
      </c>
      <c r="CF130" s="125" t="str">
        <f t="shared" si="216"/>
        <v/>
      </c>
      <c r="CG130" s="125" t="str">
        <f t="shared" si="216"/>
        <v/>
      </c>
      <c r="CH130" s="125" t="str">
        <f t="shared" si="216"/>
        <v/>
      </c>
      <c r="CI130" s="125" t="str">
        <f t="shared" si="216"/>
        <v/>
      </c>
      <c r="CJ130" s="125" t="str">
        <f t="shared" si="216"/>
        <v/>
      </c>
      <c r="CK130" s="125" t="str">
        <f t="shared" si="216"/>
        <v/>
      </c>
      <c r="CL130" s="125" t="str">
        <f t="shared" si="216"/>
        <v/>
      </c>
      <c r="CM130" s="125" t="str">
        <f t="shared" si="216"/>
        <v/>
      </c>
      <c r="CN130" s="125" t="str">
        <f t="shared" si="216"/>
        <v/>
      </c>
      <c r="CO130" s="125" t="str">
        <f t="shared" si="216"/>
        <v/>
      </c>
      <c r="CP130" s="125" t="str">
        <f t="shared" si="216"/>
        <v/>
      </c>
      <c r="CQ130" s="125" t="str">
        <f t="shared" si="216"/>
        <v/>
      </c>
      <c r="CR130" s="125" t="str">
        <f t="shared" si="216"/>
        <v/>
      </c>
      <c r="CS130" s="125" t="str">
        <f t="shared" si="216"/>
        <v/>
      </c>
      <c r="CT130" s="125" t="str">
        <f t="shared" si="216"/>
        <v/>
      </c>
      <c r="CU130" s="125" t="str">
        <f t="shared" si="216"/>
        <v/>
      </c>
      <c r="CV130" s="125" t="str">
        <f t="shared" si="216"/>
        <v/>
      </c>
      <c r="CW130" s="125" t="str">
        <f t="shared" si="216"/>
        <v/>
      </c>
      <c r="CX130" s="125" t="str">
        <f t="shared" si="216"/>
        <v/>
      </c>
      <c r="CY130" s="125" t="str">
        <f t="shared" si="216"/>
        <v/>
      </c>
      <c r="CZ130" s="125" t="str">
        <f t="shared" si="216"/>
        <v/>
      </c>
      <c r="DA130" s="125" t="str">
        <f t="shared" si="216"/>
        <v/>
      </c>
      <c r="DB130" s="125" t="str">
        <f t="shared" si="216"/>
        <v/>
      </c>
      <c r="DC130" s="125" t="str">
        <f t="shared" si="216"/>
        <v/>
      </c>
      <c r="DD130" s="125" t="str">
        <f t="shared" si="216"/>
        <v/>
      </c>
      <c r="DE130" s="125" t="str">
        <f t="shared" si="216"/>
        <v/>
      </c>
      <c r="DF130" s="125" t="str">
        <f t="shared" si="216"/>
        <v/>
      </c>
      <c r="DG130" s="125" t="str">
        <f t="shared" si="216"/>
        <v/>
      </c>
      <c r="DH130" s="125" t="str">
        <f t="shared" si="216"/>
        <v/>
      </c>
      <c r="DI130" s="125" t="str">
        <f t="shared" si="216"/>
        <v/>
      </c>
    </row>
    <row r="131" spans="64:113" x14ac:dyDescent="0.25">
      <c r="BL131" s="125" t="str">
        <f t="shared" ref="BL131:DI131" si="217">IF(BL79="","",(IF($BA$15&lt;$BC$22,(IF(OR(BL28="TL",BL28="TR",BL28="BR",BL28="BL",BL28="E",BL28="CL",BL28="RW",BL28="S"),("F/B 40"),(IF(BL28="B","F 20",IF(BL28="T","B 40",IF(OR(BL28="L",BL28="R"),"F/B 40","NB")))))))))</f>
        <v/>
      </c>
      <c r="BM131" s="125" t="str">
        <f t="shared" si="217"/>
        <v/>
      </c>
      <c r="BN131" s="125" t="str">
        <f t="shared" si="217"/>
        <v/>
      </c>
      <c r="BO131" s="125" t="str">
        <f t="shared" si="217"/>
        <v/>
      </c>
      <c r="BP131" s="125" t="str">
        <f t="shared" si="217"/>
        <v/>
      </c>
      <c r="BQ131" s="125" t="str">
        <f t="shared" si="217"/>
        <v/>
      </c>
      <c r="BR131" s="125" t="str">
        <f t="shared" si="217"/>
        <v/>
      </c>
      <c r="BS131" s="125" t="str">
        <f t="shared" si="217"/>
        <v/>
      </c>
      <c r="BT131" s="125" t="str">
        <f t="shared" si="217"/>
        <v/>
      </c>
      <c r="BU131" s="125" t="str">
        <f t="shared" si="217"/>
        <v/>
      </c>
      <c r="BV131" s="125" t="str">
        <f t="shared" si="217"/>
        <v/>
      </c>
      <c r="BW131" s="125" t="str">
        <f t="shared" si="217"/>
        <v/>
      </c>
      <c r="BX131" s="125" t="str">
        <f t="shared" si="217"/>
        <v/>
      </c>
      <c r="BY131" s="125" t="str">
        <f t="shared" si="217"/>
        <v/>
      </c>
      <c r="BZ131" s="125" t="str">
        <f t="shared" si="217"/>
        <v/>
      </c>
      <c r="CA131" s="125" t="str">
        <f t="shared" si="217"/>
        <v/>
      </c>
      <c r="CB131" s="125" t="str">
        <f t="shared" si="217"/>
        <v/>
      </c>
      <c r="CC131" s="125" t="str">
        <f t="shared" si="217"/>
        <v/>
      </c>
      <c r="CD131" s="125" t="str">
        <f t="shared" si="217"/>
        <v/>
      </c>
      <c r="CE131" s="125" t="str">
        <f t="shared" si="217"/>
        <v/>
      </c>
      <c r="CF131" s="125" t="str">
        <f t="shared" si="217"/>
        <v/>
      </c>
      <c r="CG131" s="125" t="str">
        <f t="shared" si="217"/>
        <v/>
      </c>
      <c r="CH131" s="125" t="str">
        <f t="shared" si="217"/>
        <v/>
      </c>
      <c r="CI131" s="125" t="str">
        <f t="shared" si="217"/>
        <v/>
      </c>
      <c r="CJ131" s="125" t="str">
        <f t="shared" si="217"/>
        <v/>
      </c>
      <c r="CK131" s="125" t="str">
        <f t="shared" si="217"/>
        <v/>
      </c>
      <c r="CL131" s="125" t="str">
        <f t="shared" si="217"/>
        <v/>
      </c>
      <c r="CM131" s="125" t="str">
        <f t="shared" si="217"/>
        <v/>
      </c>
      <c r="CN131" s="125" t="str">
        <f t="shared" si="217"/>
        <v/>
      </c>
      <c r="CO131" s="125" t="str">
        <f t="shared" si="217"/>
        <v/>
      </c>
      <c r="CP131" s="125" t="str">
        <f t="shared" si="217"/>
        <v/>
      </c>
      <c r="CQ131" s="125" t="str">
        <f t="shared" si="217"/>
        <v/>
      </c>
      <c r="CR131" s="125" t="str">
        <f t="shared" si="217"/>
        <v/>
      </c>
      <c r="CS131" s="125" t="str">
        <f t="shared" si="217"/>
        <v/>
      </c>
      <c r="CT131" s="125" t="str">
        <f t="shared" si="217"/>
        <v/>
      </c>
      <c r="CU131" s="125" t="str">
        <f t="shared" si="217"/>
        <v/>
      </c>
      <c r="CV131" s="125" t="str">
        <f t="shared" si="217"/>
        <v/>
      </c>
      <c r="CW131" s="125" t="str">
        <f t="shared" si="217"/>
        <v/>
      </c>
      <c r="CX131" s="125" t="str">
        <f t="shared" si="217"/>
        <v/>
      </c>
      <c r="CY131" s="125" t="str">
        <f t="shared" si="217"/>
        <v/>
      </c>
      <c r="CZ131" s="125" t="str">
        <f t="shared" si="217"/>
        <v/>
      </c>
      <c r="DA131" s="125" t="str">
        <f t="shared" si="217"/>
        <v/>
      </c>
      <c r="DB131" s="125" t="str">
        <f t="shared" si="217"/>
        <v/>
      </c>
      <c r="DC131" s="125" t="str">
        <f t="shared" si="217"/>
        <v/>
      </c>
      <c r="DD131" s="125" t="str">
        <f t="shared" si="217"/>
        <v/>
      </c>
      <c r="DE131" s="125" t="str">
        <f t="shared" si="217"/>
        <v/>
      </c>
      <c r="DF131" s="125" t="str">
        <f t="shared" si="217"/>
        <v/>
      </c>
      <c r="DG131" s="125" t="str">
        <f t="shared" si="217"/>
        <v/>
      </c>
      <c r="DH131" s="125" t="str">
        <f t="shared" si="217"/>
        <v/>
      </c>
      <c r="DI131" s="125" t="str">
        <f t="shared" si="217"/>
        <v/>
      </c>
    </row>
    <row r="132" spans="64:113" x14ac:dyDescent="0.25">
      <c r="BL132" s="125" t="str">
        <f t="shared" ref="BL132:DI132" si="218">IF(BL80="","",(IF($BA$15&lt;$BC$22,(IF(OR(BL29="TL",BL29="TR",BL29="BR",BL29="BL",BL29="E",BL29="CL",BL29="RW",BL29="S"),("F/B 40"),(IF(BL29="B","F 20",IF(BL29="T","B 40",IF(OR(BL29="L",BL29="R"),"F/B 40","NB")))))))))</f>
        <v/>
      </c>
      <c r="BM132" s="125" t="str">
        <f t="shared" si="218"/>
        <v/>
      </c>
      <c r="BN132" s="125" t="str">
        <f t="shared" si="218"/>
        <v/>
      </c>
      <c r="BO132" s="125" t="str">
        <f t="shared" si="218"/>
        <v/>
      </c>
      <c r="BP132" s="125" t="str">
        <f t="shared" si="218"/>
        <v/>
      </c>
      <c r="BQ132" s="125" t="str">
        <f t="shared" si="218"/>
        <v/>
      </c>
      <c r="BR132" s="125" t="str">
        <f t="shared" si="218"/>
        <v/>
      </c>
      <c r="BS132" s="125" t="str">
        <f t="shared" si="218"/>
        <v/>
      </c>
      <c r="BT132" s="125" t="str">
        <f t="shared" si="218"/>
        <v/>
      </c>
      <c r="BU132" s="125" t="str">
        <f t="shared" si="218"/>
        <v/>
      </c>
      <c r="BV132" s="125" t="str">
        <f t="shared" si="218"/>
        <v/>
      </c>
      <c r="BW132" s="125" t="str">
        <f t="shared" si="218"/>
        <v/>
      </c>
      <c r="BX132" s="125" t="str">
        <f t="shared" si="218"/>
        <v/>
      </c>
      <c r="BY132" s="125" t="str">
        <f t="shared" si="218"/>
        <v/>
      </c>
      <c r="BZ132" s="125" t="str">
        <f t="shared" si="218"/>
        <v/>
      </c>
      <c r="CA132" s="125" t="str">
        <f t="shared" si="218"/>
        <v/>
      </c>
      <c r="CB132" s="125" t="str">
        <f t="shared" si="218"/>
        <v/>
      </c>
      <c r="CC132" s="125" t="str">
        <f t="shared" si="218"/>
        <v/>
      </c>
      <c r="CD132" s="125" t="str">
        <f t="shared" si="218"/>
        <v/>
      </c>
      <c r="CE132" s="125" t="str">
        <f t="shared" si="218"/>
        <v/>
      </c>
      <c r="CF132" s="125" t="str">
        <f t="shared" si="218"/>
        <v/>
      </c>
      <c r="CG132" s="125" t="str">
        <f t="shared" si="218"/>
        <v/>
      </c>
      <c r="CH132" s="125" t="str">
        <f t="shared" si="218"/>
        <v/>
      </c>
      <c r="CI132" s="125" t="str">
        <f t="shared" si="218"/>
        <v/>
      </c>
      <c r="CJ132" s="125" t="str">
        <f t="shared" si="218"/>
        <v/>
      </c>
      <c r="CK132" s="125" t="str">
        <f t="shared" si="218"/>
        <v/>
      </c>
      <c r="CL132" s="125" t="str">
        <f t="shared" si="218"/>
        <v/>
      </c>
      <c r="CM132" s="125" t="str">
        <f t="shared" si="218"/>
        <v/>
      </c>
      <c r="CN132" s="125" t="str">
        <f t="shared" si="218"/>
        <v/>
      </c>
      <c r="CO132" s="125" t="str">
        <f t="shared" si="218"/>
        <v/>
      </c>
      <c r="CP132" s="125" t="str">
        <f t="shared" si="218"/>
        <v/>
      </c>
      <c r="CQ132" s="125" t="str">
        <f t="shared" si="218"/>
        <v/>
      </c>
      <c r="CR132" s="125" t="str">
        <f t="shared" si="218"/>
        <v/>
      </c>
      <c r="CS132" s="125" t="str">
        <f t="shared" si="218"/>
        <v/>
      </c>
      <c r="CT132" s="125" t="str">
        <f t="shared" si="218"/>
        <v/>
      </c>
      <c r="CU132" s="125" t="str">
        <f t="shared" si="218"/>
        <v/>
      </c>
      <c r="CV132" s="125" t="str">
        <f t="shared" si="218"/>
        <v/>
      </c>
      <c r="CW132" s="125" t="str">
        <f t="shared" si="218"/>
        <v/>
      </c>
      <c r="CX132" s="125" t="str">
        <f t="shared" si="218"/>
        <v/>
      </c>
      <c r="CY132" s="125" t="str">
        <f t="shared" si="218"/>
        <v/>
      </c>
      <c r="CZ132" s="125" t="str">
        <f t="shared" si="218"/>
        <v/>
      </c>
      <c r="DA132" s="125" t="str">
        <f t="shared" si="218"/>
        <v/>
      </c>
      <c r="DB132" s="125" t="str">
        <f t="shared" si="218"/>
        <v/>
      </c>
      <c r="DC132" s="125" t="str">
        <f t="shared" si="218"/>
        <v/>
      </c>
      <c r="DD132" s="125" t="str">
        <f t="shared" si="218"/>
        <v/>
      </c>
      <c r="DE132" s="125" t="str">
        <f t="shared" si="218"/>
        <v/>
      </c>
      <c r="DF132" s="125" t="str">
        <f t="shared" si="218"/>
        <v/>
      </c>
      <c r="DG132" s="125" t="str">
        <f t="shared" si="218"/>
        <v/>
      </c>
      <c r="DH132" s="125" t="str">
        <f t="shared" si="218"/>
        <v/>
      </c>
      <c r="DI132" s="125" t="str">
        <f t="shared" si="218"/>
        <v/>
      </c>
    </row>
    <row r="133" spans="64:113" x14ac:dyDescent="0.25">
      <c r="BL133" s="125" t="str">
        <f t="shared" ref="BL133:CQ133" si="219">IF(BI81="","",(IF($BA$15&lt;$BC$22,(IF(OR(BL30="TL",BL30="TR",BL30="BR",BL30="BL",BL30="E",BL30="CL",BL30="RW",BL30="S"),("F/B 40"),(IF(BL30="B","F 20",IF(BL30="T","B 40",IF(OR(BL30="L",BL30="R"),"F/B 40","NB")))))))))</f>
        <v/>
      </c>
      <c r="BM133" s="125" t="str">
        <f t="shared" si="219"/>
        <v/>
      </c>
      <c r="BN133" s="125" t="str">
        <f t="shared" si="219"/>
        <v/>
      </c>
      <c r="BO133" s="125" t="str">
        <f t="shared" si="219"/>
        <v/>
      </c>
      <c r="BP133" s="125" t="str">
        <f t="shared" si="219"/>
        <v/>
      </c>
      <c r="BQ133" s="125" t="str">
        <f t="shared" si="219"/>
        <v/>
      </c>
      <c r="BR133" s="125" t="str">
        <f t="shared" si="219"/>
        <v/>
      </c>
      <c r="BS133" s="125" t="str">
        <f t="shared" si="219"/>
        <v/>
      </c>
      <c r="BT133" s="125" t="str">
        <f t="shared" si="219"/>
        <v/>
      </c>
      <c r="BU133" s="125" t="str">
        <f t="shared" si="219"/>
        <v/>
      </c>
      <c r="BV133" s="125" t="str">
        <f t="shared" si="219"/>
        <v/>
      </c>
      <c r="BW133" s="125" t="str">
        <f t="shared" si="219"/>
        <v/>
      </c>
      <c r="BX133" s="125" t="str">
        <f t="shared" si="219"/>
        <v/>
      </c>
      <c r="BY133" s="125" t="str">
        <f t="shared" si="219"/>
        <v/>
      </c>
      <c r="BZ133" s="125" t="str">
        <f t="shared" si="219"/>
        <v/>
      </c>
      <c r="CA133" s="125" t="str">
        <f t="shared" si="219"/>
        <v/>
      </c>
      <c r="CB133" s="125" t="str">
        <f t="shared" si="219"/>
        <v/>
      </c>
      <c r="CC133" s="125" t="str">
        <f t="shared" si="219"/>
        <v/>
      </c>
      <c r="CD133" s="125" t="str">
        <f t="shared" si="219"/>
        <v/>
      </c>
      <c r="CE133" s="125" t="str">
        <f t="shared" si="219"/>
        <v/>
      </c>
      <c r="CF133" s="125" t="str">
        <f t="shared" si="219"/>
        <v/>
      </c>
      <c r="CG133" s="125" t="str">
        <f t="shared" si="219"/>
        <v/>
      </c>
      <c r="CH133" s="125" t="str">
        <f t="shared" si="219"/>
        <v/>
      </c>
      <c r="CI133" s="125" t="str">
        <f t="shared" si="219"/>
        <v/>
      </c>
      <c r="CJ133" s="125" t="str">
        <f t="shared" si="219"/>
        <v/>
      </c>
      <c r="CK133" s="125" t="str">
        <f t="shared" si="219"/>
        <v/>
      </c>
      <c r="CL133" s="125" t="str">
        <f t="shared" si="219"/>
        <v/>
      </c>
      <c r="CM133" s="125" t="str">
        <f t="shared" si="219"/>
        <v/>
      </c>
      <c r="CN133" s="125" t="str">
        <f t="shared" si="219"/>
        <v/>
      </c>
      <c r="CO133" s="125" t="str">
        <f t="shared" si="219"/>
        <v/>
      </c>
      <c r="CP133" s="125" t="str">
        <f t="shared" si="219"/>
        <v/>
      </c>
      <c r="CQ133" s="125" t="str">
        <f t="shared" si="219"/>
        <v/>
      </c>
      <c r="CR133" s="125" t="str">
        <f t="shared" ref="CR133:DI133" si="220">IF(CO81="","",(IF($BA$15&lt;$BC$22,(IF(OR(CR30="TL",CR30="TR",CR30="BR",CR30="BL",CR30="E",CR30="CL",CR30="RW",CR30="S"),("F/B 40"),(IF(CR30="B","F 20",IF(CR30="T","B 40",IF(OR(CR30="L",CR30="R"),"F/B 40","NB")))))))))</f>
        <v/>
      </c>
      <c r="CS133" s="125" t="str">
        <f t="shared" si="220"/>
        <v/>
      </c>
      <c r="CT133" s="125" t="str">
        <f t="shared" si="220"/>
        <v/>
      </c>
      <c r="CU133" s="125" t="str">
        <f t="shared" si="220"/>
        <v/>
      </c>
      <c r="CV133" s="125" t="str">
        <f t="shared" si="220"/>
        <v/>
      </c>
      <c r="CW133" s="125" t="str">
        <f t="shared" si="220"/>
        <v/>
      </c>
      <c r="CX133" s="125" t="str">
        <f t="shared" si="220"/>
        <v/>
      </c>
      <c r="CY133" s="125" t="str">
        <f t="shared" si="220"/>
        <v/>
      </c>
      <c r="CZ133" s="125" t="str">
        <f t="shared" si="220"/>
        <v/>
      </c>
      <c r="DA133" s="125" t="str">
        <f t="shared" si="220"/>
        <v/>
      </c>
      <c r="DB133" s="125" t="str">
        <f t="shared" si="220"/>
        <v/>
      </c>
      <c r="DC133" s="125" t="str">
        <f t="shared" si="220"/>
        <v/>
      </c>
      <c r="DD133" s="125" t="str">
        <f t="shared" si="220"/>
        <v/>
      </c>
      <c r="DE133" s="125" t="str">
        <f t="shared" si="220"/>
        <v/>
      </c>
      <c r="DF133" s="125" t="str">
        <f t="shared" si="220"/>
        <v/>
      </c>
      <c r="DG133" s="125" t="str">
        <f t="shared" si="220"/>
        <v/>
      </c>
      <c r="DH133" s="125" t="str">
        <f t="shared" si="220"/>
        <v/>
      </c>
      <c r="DI133" s="125" t="str">
        <f t="shared" si="220"/>
        <v/>
      </c>
    </row>
    <row r="134" spans="64:113" x14ac:dyDescent="0.25">
      <c r="BL134" s="125" t="str">
        <f t="shared" ref="BL134:BU140" si="221">IF(BI83="","",(IF($BA$15&lt;$BC$22,(IF(OR(BL31="TL",BL31="TR",BL31="BR",BL31="BL",BL31="E",BL31="CL",BL31="RW",BL31="S"),("F/B 40"),(IF(BL31="B","F 20",IF(BL31="T","B 40",IF(OR(BL31="L",BL31="R"),"F/B 40","NB")))))))))</f>
        <v/>
      </c>
      <c r="BM134" s="125" t="str">
        <f t="shared" si="221"/>
        <v/>
      </c>
      <c r="BN134" s="125" t="str">
        <f t="shared" si="221"/>
        <v/>
      </c>
      <c r="BO134" s="125" t="str">
        <f t="shared" si="221"/>
        <v/>
      </c>
      <c r="BP134" s="125" t="str">
        <f t="shared" si="221"/>
        <v/>
      </c>
      <c r="BQ134" s="125" t="str">
        <f t="shared" si="221"/>
        <v/>
      </c>
      <c r="BR134" s="125" t="str">
        <f t="shared" si="221"/>
        <v/>
      </c>
      <c r="BS134" s="125" t="str">
        <f t="shared" si="221"/>
        <v/>
      </c>
      <c r="BT134" s="125" t="str">
        <f t="shared" si="221"/>
        <v/>
      </c>
      <c r="BU134" s="125" t="str">
        <f t="shared" si="221"/>
        <v/>
      </c>
      <c r="BV134" s="125" t="str">
        <f t="shared" ref="BV134:CE140" si="222">IF(BS83="","",(IF($BA$15&lt;$BC$22,(IF(OR(BV31="TL",BV31="TR",BV31="BR",BV31="BL",BV31="E",BV31="CL",BV31="RW",BV31="S"),("F/B 40"),(IF(BV31="B","F 20",IF(BV31="T","B 40",IF(OR(BV31="L",BV31="R"),"F/B 40","NB")))))))))</f>
        <v/>
      </c>
      <c r="BW134" s="125" t="str">
        <f t="shared" si="222"/>
        <v/>
      </c>
      <c r="BX134" s="125" t="str">
        <f t="shared" si="222"/>
        <v/>
      </c>
      <c r="BY134" s="125" t="str">
        <f t="shared" si="222"/>
        <v/>
      </c>
      <c r="BZ134" s="125" t="str">
        <f t="shared" si="222"/>
        <v/>
      </c>
      <c r="CA134" s="125" t="str">
        <f t="shared" si="222"/>
        <v/>
      </c>
      <c r="CB134" s="125" t="str">
        <f t="shared" si="222"/>
        <v/>
      </c>
      <c r="CC134" s="125" t="str">
        <f t="shared" si="222"/>
        <v/>
      </c>
      <c r="CD134" s="125" t="str">
        <f t="shared" si="222"/>
        <v/>
      </c>
      <c r="CE134" s="125" t="str">
        <f t="shared" si="222"/>
        <v/>
      </c>
      <c r="CF134" s="125" t="str">
        <f t="shared" ref="CF134:CO140" si="223">IF(CC83="","",(IF($BA$15&lt;$BC$22,(IF(OR(CF31="TL",CF31="TR",CF31="BR",CF31="BL",CF31="E",CF31="CL",CF31="RW",CF31="S"),("F/B 40"),(IF(CF31="B","F 20",IF(CF31="T","B 40",IF(OR(CF31="L",CF31="R"),"F/B 40","NB")))))))))</f>
        <v/>
      </c>
      <c r="CG134" s="125" t="str">
        <f t="shared" si="223"/>
        <v/>
      </c>
      <c r="CH134" s="125" t="str">
        <f t="shared" si="223"/>
        <v/>
      </c>
      <c r="CI134" s="125" t="str">
        <f t="shared" si="223"/>
        <v/>
      </c>
      <c r="CJ134" s="125" t="str">
        <f t="shared" si="223"/>
        <v/>
      </c>
      <c r="CK134" s="125" t="str">
        <f t="shared" si="223"/>
        <v/>
      </c>
      <c r="CL134" s="125" t="str">
        <f t="shared" si="223"/>
        <v/>
      </c>
      <c r="CM134" s="125" t="str">
        <f t="shared" si="223"/>
        <v/>
      </c>
      <c r="CN134" s="125" t="str">
        <f t="shared" si="223"/>
        <v/>
      </c>
      <c r="CO134" s="125" t="str">
        <f t="shared" si="223"/>
        <v/>
      </c>
      <c r="CP134" s="125" t="str">
        <f t="shared" ref="CP134:CY140" si="224">IF(CM83="","",(IF($BA$15&lt;$BC$22,(IF(OR(CP31="TL",CP31="TR",CP31="BR",CP31="BL",CP31="E",CP31="CL",CP31="RW",CP31="S"),("F/B 40"),(IF(CP31="B","F 20",IF(CP31="T","B 40",IF(OR(CP31="L",CP31="R"),"F/B 40","NB")))))))))</f>
        <v/>
      </c>
      <c r="CQ134" s="125" t="str">
        <f t="shared" si="224"/>
        <v/>
      </c>
      <c r="CR134" s="125" t="str">
        <f t="shared" si="224"/>
        <v/>
      </c>
      <c r="CS134" s="125" t="str">
        <f t="shared" si="224"/>
        <v/>
      </c>
      <c r="CT134" s="125" t="str">
        <f t="shared" si="224"/>
        <v/>
      </c>
      <c r="CU134" s="125" t="str">
        <f t="shared" si="224"/>
        <v/>
      </c>
      <c r="CV134" s="125" t="str">
        <f t="shared" si="224"/>
        <v/>
      </c>
      <c r="CW134" s="125" t="str">
        <f t="shared" si="224"/>
        <v/>
      </c>
      <c r="CX134" s="125" t="str">
        <f t="shared" si="224"/>
        <v/>
      </c>
      <c r="CY134" s="125" t="str">
        <f t="shared" si="224"/>
        <v/>
      </c>
      <c r="CZ134" s="125" t="str">
        <f t="shared" ref="CZ134:DI140" si="225">IF(CW83="","",(IF($BA$15&lt;$BC$22,(IF(OR(CZ31="TL",CZ31="TR",CZ31="BR",CZ31="BL",CZ31="E",CZ31="CL",CZ31="RW",CZ31="S"),("F/B 40"),(IF(CZ31="B","F 20",IF(CZ31="T","B 40",IF(OR(CZ31="L",CZ31="R"),"F/B 40","NB")))))))))</f>
        <v/>
      </c>
      <c r="DA134" s="125" t="str">
        <f t="shared" si="225"/>
        <v/>
      </c>
      <c r="DB134" s="125" t="str">
        <f t="shared" si="225"/>
        <v/>
      </c>
      <c r="DC134" s="125" t="str">
        <f t="shared" si="225"/>
        <v/>
      </c>
      <c r="DD134" s="125" t="str">
        <f t="shared" si="225"/>
        <v/>
      </c>
      <c r="DE134" s="125" t="str">
        <f t="shared" si="225"/>
        <v/>
      </c>
      <c r="DF134" s="125" t="str">
        <f t="shared" si="225"/>
        <v/>
      </c>
      <c r="DG134" s="125" t="str">
        <f t="shared" si="225"/>
        <v/>
      </c>
      <c r="DH134" s="125" t="str">
        <f t="shared" si="225"/>
        <v/>
      </c>
      <c r="DI134" s="125" t="str">
        <f t="shared" si="225"/>
        <v/>
      </c>
    </row>
    <row r="135" spans="64:113" x14ac:dyDescent="0.25">
      <c r="BL135" s="125" t="str">
        <f t="shared" si="221"/>
        <v/>
      </c>
      <c r="BM135" s="125" t="str">
        <f t="shared" si="221"/>
        <v/>
      </c>
      <c r="BN135" s="125" t="str">
        <f t="shared" si="221"/>
        <v/>
      </c>
      <c r="BO135" s="125" t="str">
        <f t="shared" si="221"/>
        <v/>
      </c>
      <c r="BP135" s="125" t="str">
        <f t="shared" si="221"/>
        <v/>
      </c>
      <c r="BQ135" s="125" t="str">
        <f t="shared" si="221"/>
        <v/>
      </c>
      <c r="BR135" s="125" t="str">
        <f t="shared" si="221"/>
        <v/>
      </c>
      <c r="BS135" s="125" t="str">
        <f t="shared" si="221"/>
        <v/>
      </c>
      <c r="BT135" s="125" t="str">
        <f t="shared" si="221"/>
        <v/>
      </c>
      <c r="BU135" s="125" t="str">
        <f t="shared" si="221"/>
        <v/>
      </c>
      <c r="BV135" s="125" t="str">
        <f t="shared" si="222"/>
        <v/>
      </c>
      <c r="BW135" s="125" t="str">
        <f t="shared" si="222"/>
        <v/>
      </c>
      <c r="BX135" s="125" t="str">
        <f t="shared" si="222"/>
        <v/>
      </c>
      <c r="BY135" s="125" t="str">
        <f t="shared" si="222"/>
        <v/>
      </c>
      <c r="BZ135" s="125" t="str">
        <f t="shared" si="222"/>
        <v/>
      </c>
      <c r="CA135" s="125" t="str">
        <f t="shared" si="222"/>
        <v/>
      </c>
      <c r="CB135" s="125" t="str">
        <f t="shared" si="222"/>
        <v/>
      </c>
      <c r="CC135" s="125" t="str">
        <f t="shared" si="222"/>
        <v/>
      </c>
      <c r="CD135" s="125" t="str">
        <f t="shared" si="222"/>
        <v/>
      </c>
      <c r="CE135" s="125" t="str">
        <f t="shared" si="222"/>
        <v/>
      </c>
      <c r="CF135" s="125" t="str">
        <f t="shared" si="223"/>
        <v/>
      </c>
      <c r="CG135" s="125" t="str">
        <f t="shared" si="223"/>
        <v/>
      </c>
      <c r="CH135" s="125" t="str">
        <f t="shared" si="223"/>
        <v/>
      </c>
      <c r="CI135" s="125" t="str">
        <f t="shared" si="223"/>
        <v/>
      </c>
      <c r="CJ135" s="125" t="str">
        <f t="shared" si="223"/>
        <v/>
      </c>
      <c r="CK135" s="125" t="str">
        <f t="shared" si="223"/>
        <v/>
      </c>
      <c r="CL135" s="125" t="str">
        <f t="shared" si="223"/>
        <v/>
      </c>
      <c r="CM135" s="125" t="str">
        <f t="shared" si="223"/>
        <v/>
      </c>
      <c r="CN135" s="125" t="str">
        <f t="shared" si="223"/>
        <v/>
      </c>
      <c r="CO135" s="125" t="str">
        <f t="shared" si="223"/>
        <v/>
      </c>
      <c r="CP135" s="125" t="str">
        <f t="shared" si="224"/>
        <v/>
      </c>
      <c r="CQ135" s="125" t="str">
        <f t="shared" si="224"/>
        <v/>
      </c>
      <c r="CR135" s="125" t="str">
        <f t="shared" si="224"/>
        <v/>
      </c>
      <c r="CS135" s="125" t="str">
        <f t="shared" si="224"/>
        <v/>
      </c>
      <c r="CT135" s="125" t="str">
        <f t="shared" si="224"/>
        <v/>
      </c>
      <c r="CU135" s="125" t="str">
        <f t="shared" si="224"/>
        <v/>
      </c>
      <c r="CV135" s="125" t="str">
        <f t="shared" si="224"/>
        <v/>
      </c>
      <c r="CW135" s="125" t="str">
        <f t="shared" si="224"/>
        <v/>
      </c>
      <c r="CX135" s="125" t="str">
        <f t="shared" si="224"/>
        <v/>
      </c>
      <c r="CY135" s="125" t="str">
        <f t="shared" si="224"/>
        <v/>
      </c>
      <c r="CZ135" s="125" t="str">
        <f t="shared" si="225"/>
        <v/>
      </c>
      <c r="DA135" s="125" t="str">
        <f t="shared" si="225"/>
        <v/>
      </c>
      <c r="DB135" s="125" t="str">
        <f t="shared" si="225"/>
        <v/>
      </c>
      <c r="DC135" s="125" t="str">
        <f t="shared" si="225"/>
        <v/>
      </c>
      <c r="DD135" s="125" t="str">
        <f t="shared" si="225"/>
        <v/>
      </c>
      <c r="DE135" s="125" t="str">
        <f t="shared" si="225"/>
        <v/>
      </c>
      <c r="DF135" s="125" t="str">
        <f t="shared" si="225"/>
        <v/>
      </c>
      <c r="DG135" s="125" t="str">
        <f t="shared" si="225"/>
        <v/>
      </c>
      <c r="DH135" s="125" t="str">
        <f t="shared" si="225"/>
        <v/>
      </c>
      <c r="DI135" s="125" t="str">
        <f t="shared" si="225"/>
        <v/>
      </c>
    </row>
    <row r="136" spans="64:113" x14ac:dyDescent="0.25">
      <c r="BL136" s="125" t="str">
        <f t="shared" si="221"/>
        <v/>
      </c>
      <c r="BM136" s="125" t="str">
        <f t="shared" si="221"/>
        <v/>
      </c>
      <c r="BN136" s="125" t="str">
        <f t="shared" si="221"/>
        <v/>
      </c>
      <c r="BO136" s="125" t="str">
        <f t="shared" si="221"/>
        <v/>
      </c>
      <c r="BP136" s="125" t="str">
        <f t="shared" si="221"/>
        <v/>
      </c>
      <c r="BQ136" s="125" t="str">
        <f t="shared" si="221"/>
        <v/>
      </c>
      <c r="BR136" s="125" t="str">
        <f t="shared" si="221"/>
        <v/>
      </c>
      <c r="BS136" s="125" t="str">
        <f t="shared" si="221"/>
        <v/>
      </c>
      <c r="BT136" s="125" t="str">
        <f t="shared" si="221"/>
        <v/>
      </c>
      <c r="BU136" s="125" t="str">
        <f t="shared" si="221"/>
        <v/>
      </c>
      <c r="BV136" s="125" t="str">
        <f t="shared" si="222"/>
        <v/>
      </c>
      <c r="BW136" s="125" t="str">
        <f t="shared" si="222"/>
        <v/>
      </c>
      <c r="BX136" s="125" t="str">
        <f t="shared" si="222"/>
        <v/>
      </c>
      <c r="BY136" s="125" t="str">
        <f t="shared" si="222"/>
        <v/>
      </c>
      <c r="BZ136" s="125" t="str">
        <f t="shared" si="222"/>
        <v/>
      </c>
      <c r="CA136" s="125" t="str">
        <f t="shared" si="222"/>
        <v/>
      </c>
      <c r="CB136" s="125" t="str">
        <f t="shared" si="222"/>
        <v/>
      </c>
      <c r="CC136" s="125" t="str">
        <f t="shared" si="222"/>
        <v/>
      </c>
      <c r="CD136" s="125" t="str">
        <f t="shared" si="222"/>
        <v/>
      </c>
      <c r="CE136" s="125" t="str">
        <f t="shared" si="222"/>
        <v/>
      </c>
      <c r="CF136" s="125" t="str">
        <f t="shared" si="223"/>
        <v/>
      </c>
      <c r="CG136" s="125" t="str">
        <f t="shared" si="223"/>
        <v/>
      </c>
      <c r="CH136" s="125" t="str">
        <f t="shared" si="223"/>
        <v/>
      </c>
      <c r="CI136" s="125" t="str">
        <f t="shared" si="223"/>
        <v/>
      </c>
      <c r="CJ136" s="125" t="str">
        <f t="shared" si="223"/>
        <v/>
      </c>
      <c r="CK136" s="125" t="str">
        <f t="shared" si="223"/>
        <v/>
      </c>
      <c r="CL136" s="125" t="str">
        <f t="shared" si="223"/>
        <v/>
      </c>
      <c r="CM136" s="125" t="str">
        <f t="shared" si="223"/>
        <v/>
      </c>
      <c r="CN136" s="125" t="str">
        <f t="shared" si="223"/>
        <v/>
      </c>
      <c r="CO136" s="125" t="str">
        <f t="shared" si="223"/>
        <v/>
      </c>
      <c r="CP136" s="125" t="str">
        <f t="shared" si="224"/>
        <v/>
      </c>
      <c r="CQ136" s="125" t="str">
        <f t="shared" si="224"/>
        <v/>
      </c>
      <c r="CR136" s="125" t="str">
        <f t="shared" si="224"/>
        <v/>
      </c>
      <c r="CS136" s="125" t="str">
        <f t="shared" si="224"/>
        <v/>
      </c>
      <c r="CT136" s="125" t="str">
        <f t="shared" si="224"/>
        <v/>
      </c>
      <c r="CU136" s="125" t="str">
        <f t="shared" si="224"/>
        <v/>
      </c>
      <c r="CV136" s="125" t="str">
        <f t="shared" si="224"/>
        <v/>
      </c>
      <c r="CW136" s="125" t="str">
        <f t="shared" si="224"/>
        <v/>
      </c>
      <c r="CX136" s="125" t="str">
        <f t="shared" si="224"/>
        <v/>
      </c>
      <c r="CY136" s="125" t="str">
        <f t="shared" si="224"/>
        <v/>
      </c>
      <c r="CZ136" s="125" t="str">
        <f t="shared" si="225"/>
        <v/>
      </c>
      <c r="DA136" s="125" t="str">
        <f t="shared" si="225"/>
        <v/>
      </c>
      <c r="DB136" s="125" t="str">
        <f t="shared" si="225"/>
        <v/>
      </c>
      <c r="DC136" s="125" t="str">
        <f t="shared" si="225"/>
        <v/>
      </c>
      <c r="DD136" s="125" t="str">
        <f t="shared" si="225"/>
        <v/>
      </c>
      <c r="DE136" s="125" t="str">
        <f t="shared" si="225"/>
        <v/>
      </c>
      <c r="DF136" s="125" t="str">
        <f t="shared" si="225"/>
        <v/>
      </c>
      <c r="DG136" s="125" t="str">
        <f t="shared" si="225"/>
        <v/>
      </c>
      <c r="DH136" s="125" t="str">
        <f t="shared" si="225"/>
        <v/>
      </c>
      <c r="DI136" s="125" t="str">
        <f t="shared" si="225"/>
        <v/>
      </c>
    </row>
    <row r="137" spans="64:113" x14ac:dyDescent="0.25">
      <c r="BL137" s="125" t="str">
        <f t="shared" si="221"/>
        <v/>
      </c>
      <c r="BM137" s="125" t="str">
        <f t="shared" si="221"/>
        <v/>
      </c>
      <c r="BN137" s="125" t="str">
        <f t="shared" si="221"/>
        <v/>
      </c>
      <c r="BO137" s="125" t="str">
        <f t="shared" si="221"/>
        <v/>
      </c>
      <c r="BP137" s="125" t="str">
        <f t="shared" si="221"/>
        <v/>
      </c>
      <c r="BQ137" s="125" t="str">
        <f t="shared" si="221"/>
        <v/>
      </c>
      <c r="BR137" s="125" t="str">
        <f t="shared" si="221"/>
        <v/>
      </c>
      <c r="BS137" s="125" t="str">
        <f t="shared" si="221"/>
        <v/>
      </c>
      <c r="BT137" s="125" t="str">
        <f t="shared" si="221"/>
        <v/>
      </c>
      <c r="BU137" s="125" t="str">
        <f t="shared" si="221"/>
        <v/>
      </c>
      <c r="BV137" s="125" t="str">
        <f t="shared" si="222"/>
        <v/>
      </c>
      <c r="BW137" s="125" t="str">
        <f t="shared" si="222"/>
        <v/>
      </c>
      <c r="BX137" s="125" t="str">
        <f t="shared" si="222"/>
        <v/>
      </c>
      <c r="BY137" s="125" t="str">
        <f t="shared" si="222"/>
        <v/>
      </c>
      <c r="BZ137" s="125" t="str">
        <f t="shared" si="222"/>
        <v/>
      </c>
      <c r="CA137" s="125" t="str">
        <f t="shared" si="222"/>
        <v/>
      </c>
      <c r="CB137" s="125" t="str">
        <f t="shared" si="222"/>
        <v/>
      </c>
      <c r="CC137" s="125" t="str">
        <f t="shared" si="222"/>
        <v/>
      </c>
      <c r="CD137" s="125" t="str">
        <f t="shared" si="222"/>
        <v/>
      </c>
      <c r="CE137" s="125" t="str">
        <f t="shared" si="222"/>
        <v/>
      </c>
      <c r="CF137" s="125" t="str">
        <f t="shared" si="223"/>
        <v/>
      </c>
      <c r="CG137" s="125" t="str">
        <f t="shared" si="223"/>
        <v/>
      </c>
      <c r="CH137" s="125" t="str">
        <f t="shared" si="223"/>
        <v/>
      </c>
      <c r="CI137" s="125" t="str">
        <f t="shared" si="223"/>
        <v/>
      </c>
      <c r="CJ137" s="125" t="str">
        <f t="shared" si="223"/>
        <v/>
      </c>
      <c r="CK137" s="125" t="str">
        <f t="shared" si="223"/>
        <v/>
      </c>
      <c r="CL137" s="125" t="str">
        <f t="shared" si="223"/>
        <v/>
      </c>
      <c r="CM137" s="125" t="str">
        <f t="shared" si="223"/>
        <v/>
      </c>
      <c r="CN137" s="125" t="str">
        <f t="shared" si="223"/>
        <v/>
      </c>
      <c r="CO137" s="125" t="str">
        <f t="shared" si="223"/>
        <v/>
      </c>
      <c r="CP137" s="125" t="str">
        <f t="shared" si="224"/>
        <v/>
      </c>
      <c r="CQ137" s="125" t="str">
        <f t="shared" si="224"/>
        <v/>
      </c>
      <c r="CR137" s="125" t="str">
        <f t="shared" si="224"/>
        <v/>
      </c>
      <c r="CS137" s="125" t="str">
        <f t="shared" si="224"/>
        <v/>
      </c>
      <c r="CT137" s="125" t="str">
        <f t="shared" si="224"/>
        <v/>
      </c>
      <c r="CU137" s="125" t="str">
        <f t="shared" si="224"/>
        <v/>
      </c>
      <c r="CV137" s="125" t="str">
        <f t="shared" si="224"/>
        <v/>
      </c>
      <c r="CW137" s="125" t="str">
        <f t="shared" si="224"/>
        <v/>
      </c>
      <c r="CX137" s="125" t="str">
        <f t="shared" si="224"/>
        <v/>
      </c>
      <c r="CY137" s="125" t="str">
        <f t="shared" si="224"/>
        <v/>
      </c>
      <c r="CZ137" s="125" t="str">
        <f t="shared" si="225"/>
        <v/>
      </c>
      <c r="DA137" s="125" t="str">
        <f t="shared" si="225"/>
        <v/>
      </c>
      <c r="DB137" s="125" t="str">
        <f t="shared" si="225"/>
        <v/>
      </c>
      <c r="DC137" s="125" t="str">
        <f t="shared" si="225"/>
        <v/>
      </c>
      <c r="DD137" s="125" t="str">
        <f t="shared" si="225"/>
        <v/>
      </c>
      <c r="DE137" s="125" t="str">
        <f t="shared" si="225"/>
        <v/>
      </c>
      <c r="DF137" s="125" t="str">
        <f t="shared" si="225"/>
        <v/>
      </c>
      <c r="DG137" s="125" t="str">
        <f t="shared" si="225"/>
        <v/>
      </c>
      <c r="DH137" s="125" t="str">
        <f t="shared" si="225"/>
        <v/>
      </c>
      <c r="DI137" s="125" t="str">
        <f t="shared" si="225"/>
        <v/>
      </c>
    </row>
    <row r="138" spans="64:113" x14ac:dyDescent="0.25">
      <c r="BL138" s="125" t="str">
        <f t="shared" si="221"/>
        <v/>
      </c>
      <c r="BM138" s="125" t="str">
        <f t="shared" si="221"/>
        <v/>
      </c>
      <c r="BN138" s="125" t="str">
        <f t="shared" si="221"/>
        <v/>
      </c>
      <c r="BO138" s="125" t="str">
        <f t="shared" si="221"/>
        <v/>
      </c>
      <c r="BP138" s="125" t="str">
        <f t="shared" si="221"/>
        <v/>
      </c>
      <c r="BQ138" s="125" t="str">
        <f t="shared" si="221"/>
        <v/>
      </c>
      <c r="BR138" s="125" t="str">
        <f t="shared" si="221"/>
        <v/>
      </c>
      <c r="BS138" s="125" t="str">
        <f t="shared" si="221"/>
        <v/>
      </c>
      <c r="BT138" s="125" t="str">
        <f t="shared" si="221"/>
        <v/>
      </c>
      <c r="BU138" s="125" t="str">
        <f t="shared" si="221"/>
        <v/>
      </c>
      <c r="BV138" s="125" t="str">
        <f t="shared" si="222"/>
        <v/>
      </c>
      <c r="BW138" s="125" t="str">
        <f t="shared" si="222"/>
        <v/>
      </c>
      <c r="BX138" s="125" t="str">
        <f t="shared" si="222"/>
        <v/>
      </c>
      <c r="BY138" s="125" t="str">
        <f t="shared" si="222"/>
        <v/>
      </c>
      <c r="BZ138" s="125" t="str">
        <f t="shared" si="222"/>
        <v/>
      </c>
      <c r="CA138" s="125" t="str">
        <f t="shared" si="222"/>
        <v/>
      </c>
      <c r="CB138" s="125" t="str">
        <f t="shared" si="222"/>
        <v/>
      </c>
      <c r="CC138" s="125" t="str">
        <f t="shared" si="222"/>
        <v/>
      </c>
      <c r="CD138" s="125" t="str">
        <f t="shared" si="222"/>
        <v/>
      </c>
      <c r="CE138" s="125" t="str">
        <f t="shared" si="222"/>
        <v/>
      </c>
      <c r="CF138" s="125" t="str">
        <f t="shared" si="223"/>
        <v/>
      </c>
      <c r="CG138" s="125" t="str">
        <f t="shared" si="223"/>
        <v/>
      </c>
      <c r="CH138" s="125" t="str">
        <f t="shared" si="223"/>
        <v/>
      </c>
      <c r="CI138" s="125" t="str">
        <f t="shared" si="223"/>
        <v/>
      </c>
      <c r="CJ138" s="125" t="str">
        <f t="shared" si="223"/>
        <v/>
      </c>
      <c r="CK138" s="125" t="str">
        <f t="shared" si="223"/>
        <v/>
      </c>
      <c r="CL138" s="125" t="str">
        <f t="shared" si="223"/>
        <v/>
      </c>
      <c r="CM138" s="125" t="str">
        <f t="shared" si="223"/>
        <v/>
      </c>
      <c r="CN138" s="125" t="str">
        <f t="shared" si="223"/>
        <v/>
      </c>
      <c r="CO138" s="125" t="str">
        <f t="shared" si="223"/>
        <v/>
      </c>
      <c r="CP138" s="125" t="str">
        <f t="shared" si="224"/>
        <v/>
      </c>
      <c r="CQ138" s="125" t="str">
        <f t="shared" si="224"/>
        <v/>
      </c>
      <c r="CR138" s="125" t="str">
        <f t="shared" si="224"/>
        <v/>
      </c>
      <c r="CS138" s="125" t="str">
        <f t="shared" si="224"/>
        <v/>
      </c>
      <c r="CT138" s="125" t="str">
        <f t="shared" si="224"/>
        <v/>
      </c>
      <c r="CU138" s="125" t="str">
        <f t="shared" si="224"/>
        <v/>
      </c>
      <c r="CV138" s="125" t="str">
        <f t="shared" si="224"/>
        <v/>
      </c>
      <c r="CW138" s="125" t="str">
        <f t="shared" si="224"/>
        <v/>
      </c>
      <c r="CX138" s="125" t="str">
        <f t="shared" si="224"/>
        <v/>
      </c>
      <c r="CY138" s="125" t="str">
        <f t="shared" si="224"/>
        <v/>
      </c>
      <c r="CZ138" s="125" t="str">
        <f t="shared" si="225"/>
        <v/>
      </c>
      <c r="DA138" s="125" t="str">
        <f t="shared" si="225"/>
        <v/>
      </c>
      <c r="DB138" s="125" t="str">
        <f t="shared" si="225"/>
        <v/>
      </c>
      <c r="DC138" s="125" t="str">
        <f t="shared" si="225"/>
        <v/>
      </c>
      <c r="DD138" s="125" t="str">
        <f t="shared" si="225"/>
        <v/>
      </c>
      <c r="DE138" s="125" t="str">
        <f t="shared" si="225"/>
        <v/>
      </c>
      <c r="DF138" s="125" t="str">
        <f t="shared" si="225"/>
        <v/>
      </c>
      <c r="DG138" s="125" t="str">
        <f t="shared" si="225"/>
        <v/>
      </c>
      <c r="DH138" s="125" t="str">
        <f t="shared" si="225"/>
        <v/>
      </c>
      <c r="DI138" s="125" t="str">
        <f t="shared" si="225"/>
        <v/>
      </c>
    </row>
    <row r="139" spans="64:113" x14ac:dyDescent="0.25">
      <c r="BL139" s="125" t="str">
        <f t="shared" si="221"/>
        <v/>
      </c>
      <c r="BM139" s="125" t="str">
        <f t="shared" si="221"/>
        <v/>
      </c>
      <c r="BN139" s="125" t="str">
        <f t="shared" si="221"/>
        <v/>
      </c>
      <c r="BO139" s="125" t="str">
        <f t="shared" si="221"/>
        <v/>
      </c>
      <c r="BP139" s="125" t="str">
        <f t="shared" si="221"/>
        <v/>
      </c>
      <c r="BQ139" s="125" t="str">
        <f t="shared" si="221"/>
        <v/>
      </c>
      <c r="BR139" s="125" t="str">
        <f t="shared" si="221"/>
        <v/>
      </c>
      <c r="BS139" s="125" t="str">
        <f t="shared" si="221"/>
        <v/>
      </c>
      <c r="BT139" s="125" t="str">
        <f t="shared" si="221"/>
        <v/>
      </c>
      <c r="BU139" s="125" t="str">
        <f t="shared" si="221"/>
        <v/>
      </c>
      <c r="BV139" s="125" t="str">
        <f t="shared" si="222"/>
        <v/>
      </c>
      <c r="BW139" s="125" t="str">
        <f t="shared" si="222"/>
        <v/>
      </c>
      <c r="BX139" s="125" t="str">
        <f t="shared" si="222"/>
        <v/>
      </c>
      <c r="BY139" s="125" t="str">
        <f t="shared" si="222"/>
        <v/>
      </c>
      <c r="BZ139" s="125" t="str">
        <f t="shared" si="222"/>
        <v/>
      </c>
      <c r="CA139" s="125" t="str">
        <f t="shared" si="222"/>
        <v/>
      </c>
      <c r="CB139" s="125" t="str">
        <f t="shared" si="222"/>
        <v/>
      </c>
      <c r="CC139" s="125" t="str">
        <f t="shared" si="222"/>
        <v/>
      </c>
      <c r="CD139" s="125" t="str">
        <f t="shared" si="222"/>
        <v/>
      </c>
      <c r="CE139" s="125" t="str">
        <f t="shared" si="222"/>
        <v/>
      </c>
      <c r="CF139" s="125" t="str">
        <f t="shared" si="223"/>
        <v/>
      </c>
      <c r="CG139" s="125" t="str">
        <f t="shared" si="223"/>
        <v/>
      </c>
      <c r="CH139" s="125" t="str">
        <f t="shared" si="223"/>
        <v/>
      </c>
      <c r="CI139" s="125" t="str">
        <f t="shared" si="223"/>
        <v/>
      </c>
      <c r="CJ139" s="125" t="str">
        <f t="shared" si="223"/>
        <v/>
      </c>
      <c r="CK139" s="125" t="str">
        <f t="shared" si="223"/>
        <v/>
      </c>
      <c r="CL139" s="125" t="str">
        <f t="shared" si="223"/>
        <v/>
      </c>
      <c r="CM139" s="125" t="str">
        <f t="shared" si="223"/>
        <v/>
      </c>
      <c r="CN139" s="125" t="str">
        <f t="shared" si="223"/>
        <v/>
      </c>
      <c r="CO139" s="125" t="str">
        <f t="shared" si="223"/>
        <v/>
      </c>
      <c r="CP139" s="125" t="str">
        <f t="shared" si="224"/>
        <v/>
      </c>
      <c r="CQ139" s="125" t="str">
        <f t="shared" si="224"/>
        <v/>
      </c>
      <c r="CR139" s="125" t="str">
        <f t="shared" si="224"/>
        <v/>
      </c>
      <c r="CS139" s="125" t="str">
        <f t="shared" si="224"/>
        <v/>
      </c>
      <c r="CT139" s="125" t="str">
        <f t="shared" si="224"/>
        <v/>
      </c>
      <c r="CU139" s="125" t="str">
        <f t="shared" si="224"/>
        <v/>
      </c>
      <c r="CV139" s="125" t="str">
        <f t="shared" si="224"/>
        <v/>
      </c>
      <c r="CW139" s="125" t="str">
        <f t="shared" si="224"/>
        <v/>
      </c>
      <c r="CX139" s="125" t="str">
        <f t="shared" si="224"/>
        <v/>
      </c>
      <c r="CY139" s="125" t="str">
        <f t="shared" si="224"/>
        <v/>
      </c>
      <c r="CZ139" s="125" t="str">
        <f t="shared" si="225"/>
        <v/>
      </c>
      <c r="DA139" s="125" t="str">
        <f t="shared" si="225"/>
        <v/>
      </c>
      <c r="DB139" s="125" t="str">
        <f t="shared" si="225"/>
        <v/>
      </c>
      <c r="DC139" s="125" t="str">
        <f t="shared" si="225"/>
        <v/>
      </c>
      <c r="DD139" s="125" t="str">
        <f t="shared" si="225"/>
        <v/>
      </c>
      <c r="DE139" s="125" t="str">
        <f t="shared" si="225"/>
        <v/>
      </c>
      <c r="DF139" s="125" t="str">
        <f t="shared" si="225"/>
        <v/>
      </c>
      <c r="DG139" s="125" t="str">
        <f t="shared" si="225"/>
        <v/>
      </c>
      <c r="DH139" s="125" t="str">
        <f t="shared" si="225"/>
        <v/>
      </c>
      <c r="DI139" s="125" t="str">
        <f t="shared" si="225"/>
        <v/>
      </c>
    </row>
    <row r="140" spans="64:113" x14ac:dyDescent="0.25">
      <c r="BL140" s="125" t="str">
        <f t="shared" si="221"/>
        <v/>
      </c>
      <c r="BM140" s="125" t="str">
        <f t="shared" si="221"/>
        <v/>
      </c>
      <c r="BN140" s="125" t="str">
        <f t="shared" si="221"/>
        <v/>
      </c>
      <c r="BO140" s="125" t="str">
        <f t="shared" si="221"/>
        <v/>
      </c>
      <c r="BP140" s="125" t="str">
        <f t="shared" si="221"/>
        <v/>
      </c>
      <c r="BQ140" s="125" t="str">
        <f t="shared" si="221"/>
        <v/>
      </c>
      <c r="BR140" s="125" t="str">
        <f t="shared" si="221"/>
        <v/>
      </c>
      <c r="BS140" s="125" t="str">
        <f t="shared" si="221"/>
        <v/>
      </c>
      <c r="BT140" s="125" t="str">
        <f t="shared" si="221"/>
        <v/>
      </c>
      <c r="BU140" s="125" t="str">
        <f t="shared" si="221"/>
        <v/>
      </c>
      <c r="BV140" s="125" t="str">
        <f t="shared" si="222"/>
        <v/>
      </c>
      <c r="BW140" s="125" t="str">
        <f t="shared" si="222"/>
        <v/>
      </c>
      <c r="BX140" s="125" t="str">
        <f t="shared" si="222"/>
        <v/>
      </c>
      <c r="BY140" s="125" t="str">
        <f t="shared" si="222"/>
        <v/>
      </c>
      <c r="BZ140" s="125" t="str">
        <f t="shared" si="222"/>
        <v/>
      </c>
      <c r="CA140" s="125" t="str">
        <f t="shared" si="222"/>
        <v/>
      </c>
      <c r="CB140" s="125" t="str">
        <f t="shared" si="222"/>
        <v/>
      </c>
      <c r="CC140" s="125" t="str">
        <f t="shared" si="222"/>
        <v/>
      </c>
      <c r="CD140" s="125" t="str">
        <f t="shared" si="222"/>
        <v/>
      </c>
      <c r="CE140" s="125" t="str">
        <f t="shared" si="222"/>
        <v/>
      </c>
      <c r="CF140" s="125" t="str">
        <f t="shared" si="223"/>
        <v/>
      </c>
      <c r="CG140" s="125" t="str">
        <f t="shared" si="223"/>
        <v/>
      </c>
      <c r="CH140" s="125" t="str">
        <f t="shared" si="223"/>
        <v/>
      </c>
      <c r="CI140" s="125" t="str">
        <f t="shared" si="223"/>
        <v/>
      </c>
      <c r="CJ140" s="125" t="str">
        <f t="shared" si="223"/>
        <v/>
      </c>
      <c r="CK140" s="125" t="str">
        <f t="shared" si="223"/>
        <v/>
      </c>
      <c r="CL140" s="125" t="str">
        <f t="shared" si="223"/>
        <v/>
      </c>
      <c r="CM140" s="125" t="str">
        <f t="shared" si="223"/>
        <v/>
      </c>
      <c r="CN140" s="125" t="str">
        <f t="shared" si="223"/>
        <v/>
      </c>
      <c r="CO140" s="125" t="str">
        <f t="shared" si="223"/>
        <v/>
      </c>
      <c r="CP140" s="125" t="str">
        <f t="shared" si="224"/>
        <v/>
      </c>
      <c r="CQ140" s="125" t="str">
        <f t="shared" si="224"/>
        <v/>
      </c>
      <c r="CR140" s="125" t="str">
        <f t="shared" si="224"/>
        <v/>
      </c>
      <c r="CS140" s="125" t="str">
        <f t="shared" si="224"/>
        <v/>
      </c>
      <c r="CT140" s="125" t="str">
        <f t="shared" si="224"/>
        <v/>
      </c>
      <c r="CU140" s="125" t="str">
        <f t="shared" si="224"/>
        <v/>
      </c>
      <c r="CV140" s="125" t="str">
        <f t="shared" si="224"/>
        <v/>
      </c>
      <c r="CW140" s="125" t="str">
        <f t="shared" si="224"/>
        <v/>
      </c>
      <c r="CX140" s="125" t="str">
        <f t="shared" si="224"/>
        <v/>
      </c>
      <c r="CY140" s="125" t="str">
        <f t="shared" si="224"/>
        <v/>
      </c>
      <c r="CZ140" s="125" t="str">
        <f t="shared" si="225"/>
        <v/>
      </c>
      <c r="DA140" s="125" t="str">
        <f t="shared" si="225"/>
        <v/>
      </c>
      <c r="DB140" s="125" t="str">
        <f t="shared" si="225"/>
        <v/>
      </c>
      <c r="DC140" s="125" t="str">
        <f t="shared" si="225"/>
        <v/>
      </c>
      <c r="DD140" s="125" t="str">
        <f t="shared" si="225"/>
        <v/>
      </c>
      <c r="DE140" s="125" t="str">
        <f t="shared" si="225"/>
        <v/>
      </c>
      <c r="DF140" s="125" t="str">
        <f t="shared" si="225"/>
        <v/>
      </c>
      <c r="DG140" s="125" t="str">
        <f t="shared" si="225"/>
        <v/>
      </c>
      <c r="DH140" s="125" t="str">
        <f t="shared" si="225"/>
        <v/>
      </c>
      <c r="DI140" s="125" t="str">
        <f t="shared" si="225"/>
        <v/>
      </c>
    </row>
    <row r="141" spans="64:113" x14ac:dyDescent="0.25">
      <c r="BL141" s="125" t="str">
        <f t="shared" ref="BL141:CQ141" si="226">IF(BK90="","",(IF($BA$15&lt;$BC$22,(IF(OR(BL38="TL",BL38="TR",BL38="BR",BL38="BL",BL38="E",BL38="CL",BL38="RW",BL38="S"),("F/B 40"),(IF(BL38="B","F 20",IF(BL38="T","B 40",IF(OR(BL38="L",BL38="R"),"F/B 40","NB")))))))))</f>
        <v/>
      </c>
      <c r="BM141" s="125" t="str">
        <f t="shared" si="226"/>
        <v/>
      </c>
      <c r="BN141" s="125" t="str">
        <f t="shared" si="226"/>
        <v/>
      </c>
      <c r="BO141" s="125" t="str">
        <f t="shared" si="226"/>
        <v/>
      </c>
      <c r="BP141" s="125" t="str">
        <f t="shared" si="226"/>
        <v/>
      </c>
      <c r="BQ141" s="125" t="str">
        <f t="shared" si="226"/>
        <v/>
      </c>
      <c r="BR141" s="125" t="str">
        <f t="shared" si="226"/>
        <v/>
      </c>
      <c r="BS141" s="125" t="str">
        <f t="shared" si="226"/>
        <v/>
      </c>
      <c r="BT141" s="125" t="str">
        <f t="shared" si="226"/>
        <v/>
      </c>
      <c r="BU141" s="125" t="str">
        <f t="shared" si="226"/>
        <v/>
      </c>
      <c r="BV141" s="125" t="str">
        <f t="shared" si="226"/>
        <v/>
      </c>
      <c r="BW141" s="125" t="str">
        <f t="shared" si="226"/>
        <v/>
      </c>
      <c r="BX141" s="125" t="str">
        <f t="shared" si="226"/>
        <v/>
      </c>
      <c r="BY141" s="125" t="str">
        <f t="shared" si="226"/>
        <v/>
      </c>
      <c r="BZ141" s="125" t="str">
        <f t="shared" si="226"/>
        <v/>
      </c>
      <c r="CA141" s="125" t="str">
        <f t="shared" si="226"/>
        <v/>
      </c>
      <c r="CB141" s="125" t="str">
        <f t="shared" si="226"/>
        <v/>
      </c>
      <c r="CC141" s="125" t="str">
        <f t="shared" si="226"/>
        <v/>
      </c>
      <c r="CD141" s="125" t="str">
        <f t="shared" si="226"/>
        <v/>
      </c>
      <c r="CE141" s="125" t="str">
        <f t="shared" si="226"/>
        <v/>
      </c>
      <c r="CF141" s="125" t="str">
        <f t="shared" si="226"/>
        <v/>
      </c>
      <c r="CG141" s="125" t="str">
        <f t="shared" si="226"/>
        <v/>
      </c>
      <c r="CH141" s="125" t="str">
        <f t="shared" si="226"/>
        <v/>
      </c>
      <c r="CI141" s="125" t="str">
        <f t="shared" si="226"/>
        <v/>
      </c>
      <c r="CJ141" s="125" t="str">
        <f t="shared" si="226"/>
        <v/>
      </c>
      <c r="CK141" s="125" t="str">
        <f t="shared" si="226"/>
        <v/>
      </c>
      <c r="CL141" s="125" t="str">
        <f t="shared" si="226"/>
        <v/>
      </c>
      <c r="CM141" s="125" t="str">
        <f t="shared" si="226"/>
        <v/>
      </c>
      <c r="CN141" s="125" t="str">
        <f t="shared" si="226"/>
        <v/>
      </c>
      <c r="CO141" s="125" t="str">
        <f t="shared" si="226"/>
        <v/>
      </c>
      <c r="CP141" s="125" t="str">
        <f t="shared" si="226"/>
        <v/>
      </c>
      <c r="CQ141" s="125" t="str">
        <f t="shared" si="226"/>
        <v/>
      </c>
      <c r="CR141" s="125" t="str">
        <f t="shared" ref="CR141:DI141" si="227">IF(CQ90="","",(IF($BA$15&lt;$BC$22,(IF(OR(CR38="TL",CR38="TR",CR38="BR",CR38="BL",CR38="E",CR38="CL",CR38="RW",CR38="S"),("F/B 40"),(IF(CR38="B","F 20",IF(CR38="T","B 40",IF(OR(CR38="L",CR38="R"),"F/B 40","NB")))))))))</f>
        <v/>
      </c>
      <c r="CS141" s="125" t="str">
        <f t="shared" si="227"/>
        <v/>
      </c>
      <c r="CT141" s="125" t="str">
        <f t="shared" si="227"/>
        <v/>
      </c>
      <c r="CU141" s="125" t="str">
        <f t="shared" si="227"/>
        <v/>
      </c>
      <c r="CV141" s="125" t="str">
        <f t="shared" si="227"/>
        <v/>
      </c>
      <c r="CW141" s="125" t="str">
        <f t="shared" si="227"/>
        <v/>
      </c>
      <c r="CX141" s="125" t="str">
        <f t="shared" si="227"/>
        <v/>
      </c>
      <c r="CY141" s="125" t="str">
        <f t="shared" si="227"/>
        <v/>
      </c>
      <c r="CZ141" s="125" t="str">
        <f t="shared" si="227"/>
        <v/>
      </c>
      <c r="DA141" s="125" t="str">
        <f t="shared" si="227"/>
        <v/>
      </c>
      <c r="DB141" s="125" t="str">
        <f t="shared" si="227"/>
        <v/>
      </c>
      <c r="DC141" s="125" t="str">
        <f t="shared" si="227"/>
        <v/>
      </c>
      <c r="DD141" s="125" t="str">
        <f t="shared" si="227"/>
        <v/>
      </c>
      <c r="DE141" s="125" t="str">
        <f t="shared" si="227"/>
        <v/>
      </c>
      <c r="DF141" s="125" t="str">
        <f t="shared" si="227"/>
        <v/>
      </c>
      <c r="DG141" s="125" t="str">
        <f t="shared" si="227"/>
        <v/>
      </c>
      <c r="DH141" s="125" t="str">
        <f t="shared" si="227"/>
        <v/>
      </c>
      <c r="DI141" s="125" t="str">
        <f t="shared" si="227"/>
        <v/>
      </c>
    </row>
    <row r="142" spans="64:113" x14ac:dyDescent="0.25">
      <c r="BL142" s="125" t="str">
        <f t="shared" ref="BL142:DI142" si="228">IF(BL91="","",(IF($BA$15&lt;$BC$22,(IF(OR(BL39="TL",BL39="TR",BL39="BR",BL39="BL",BL39="E",BL39="CL",BL39="RW",BL39="S"),("F/B 40"),(IF(BL39="B","F 20",IF(BL39="T","B 40",IF(OR(BL39="L",BL39="R"),"F/B 40","NB")))))))))</f>
        <v/>
      </c>
      <c r="BM142" s="125" t="str">
        <f t="shared" si="228"/>
        <v/>
      </c>
      <c r="BN142" s="125" t="str">
        <f t="shared" si="228"/>
        <v/>
      </c>
      <c r="BO142" s="125" t="str">
        <f t="shared" si="228"/>
        <v/>
      </c>
      <c r="BP142" s="125" t="str">
        <f t="shared" si="228"/>
        <v/>
      </c>
      <c r="BQ142" s="125" t="str">
        <f t="shared" si="228"/>
        <v/>
      </c>
      <c r="BR142" s="125" t="str">
        <f t="shared" si="228"/>
        <v/>
      </c>
      <c r="BS142" s="125" t="str">
        <f t="shared" si="228"/>
        <v/>
      </c>
      <c r="BT142" s="125" t="str">
        <f t="shared" si="228"/>
        <v/>
      </c>
      <c r="BU142" s="125" t="str">
        <f t="shared" si="228"/>
        <v/>
      </c>
      <c r="BV142" s="125" t="str">
        <f t="shared" si="228"/>
        <v/>
      </c>
      <c r="BW142" s="125" t="str">
        <f t="shared" si="228"/>
        <v/>
      </c>
      <c r="BX142" s="125" t="str">
        <f t="shared" si="228"/>
        <v/>
      </c>
      <c r="BY142" s="125" t="str">
        <f t="shared" si="228"/>
        <v/>
      </c>
      <c r="BZ142" s="125" t="str">
        <f t="shared" si="228"/>
        <v/>
      </c>
      <c r="CA142" s="125" t="str">
        <f t="shared" si="228"/>
        <v/>
      </c>
      <c r="CB142" s="125" t="str">
        <f t="shared" si="228"/>
        <v/>
      </c>
      <c r="CC142" s="125" t="str">
        <f t="shared" si="228"/>
        <v/>
      </c>
      <c r="CD142" s="125" t="str">
        <f t="shared" si="228"/>
        <v/>
      </c>
      <c r="CE142" s="125" t="str">
        <f t="shared" si="228"/>
        <v/>
      </c>
      <c r="CF142" s="125" t="str">
        <f t="shared" si="228"/>
        <v/>
      </c>
      <c r="CG142" s="125" t="str">
        <f t="shared" si="228"/>
        <v/>
      </c>
      <c r="CH142" s="125" t="str">
        <f t="shared" si="228"/>
        <v/>
      </c>
      <c r="CI142" s="125" t="str">
        <f t="shared" si="228"/>
        <v/>
      </c>
      <c r="CJ142" s="125" t="str">
        <f t="shared" si="228"/>
        <v/>
      </c>
      <c r="CK142" s="125" t="str">
        <f t="shared" si="228"/>
        <v/>
      </c>
      <c r="CL142" s="125" t="str">
        <f t="shared" si="228"/>
        <v/>
      </c>
      <c r="CM142" s="125" t="str">
        <f t="shared" si="228"/>
        <v/>
      </c>
      <c r="CN142" s="125" t="str">
        <f t="shared" si="228"/>
        <v/>
      </c>
      <c r="CO142" s="125" t="str">
        <f t="shared" si="228"/>
        <v/>
      </c>
      <c r="CP142" s="125" t="str">
        <f t="shared" si="228"/>
        <v/>
      </c>
      <c r="CQ142" s="125" t="str">
        <f t="shared" si="228"/>
        <v/>
      </c>
      <c r="CR142" s="125" t="str">
        <f t="shared" si="228"/>
        <v/>
      </c>
      <c r="CS142" s="125" t="str">
        <f t="shared" si="228"/>
        <v/>
      </c>
      <c r="CT142" s="125" t="str">
        <f t="shared" si="228"/>
        <v/>
      </c>
      <c r="CU142" s="125" t="str">
        <f t="shared" si="228"/>
        <v/>
      </c>
      <c r="CV142" s="125" t="str">
        <f t="shared" si="228"/>
        <v/>
      </c>
      <c r="CW142" s="125" t="str">
        <f t="shared" si="228"/>
        <v/>
      </c>
      <c r="CX142" s="125" t="str">
        <f t="shared" si="228"/>
        <v/>
      </c>
      <c r="CY142" s="125" t="str">
        <f t="shared" si="228"/>
        <v/>
      </c>
      <c r="CZ142" s="125" t="str">
        <f t="shared" si="228"/>
        <v/>
      </c>
      <c r="DA142" s="125" t="str">
        <f t="shared" si="228"/>
        <v/>
      </c>
      <c r="DB142" s="125" t="str">
        <f t="shared" si="228"/>
        <v/>
      </c>
      <c r="DC142" s="125" t="str">
        <f t="shared" si="228"/>
        <v/>
      </c>
      <c r="DD142" s="125" t="str">
        <f t="shared" si="228"/>
        <v/>
      </c>
      <c r="DE142" s="125" t="str">
        <f t="shared" si="228"/>
        <v/>
      </c>
      <c r="DF142" s="125" t="str">
        <f t="shared" si="228"/>
        <v/>
      </c>
      <c r="DG142" s="125" t="str">
        <f t="shared" si="228"/>
        <v/>
      </c>
      <c r="DH142" s="125" t="str">
        <f t="shared" si="228"/>
        <v/>
      </c>
      <c r="DI142" s="125" t="str">
        <f t="shared" si="228"/>
        <v/>
      </c>
    </row>
    <row r="143" spans="64:113" x14ac:dyDescent="0.25">
      <c r="BL143" s="125" t="str">
        <f t="shared" ref="BL143:DI143" si="229">IF(BL92="","",(IF($BA$15&lt;$BC$22,(IF(OR(BL40="TL",BL40="TR",BL40="BR",BL40="BL",BL40="E",BL40="CL",BL40="RW",BL40="S"),("F/B 40"),(IF(BL40="B","F 20",IF(BL40="T","B 40",IF(OR(BL40="L",BL40="R"),"F/B 40","NB")))))))))</f>
        <v/>
      </c>
      <c r="BM143" s="125" t="str">
        <f t="shared" si="229"/>
        <v/>
      </c>
      <c r="BN143" s="125" t="str">
        <f t="shared" si="229"/>
        <v/>
      </c>
      <c r="BO143" s="125" t="str">
        <f t="shared" si="229"/>
        <v/>
      </c>
      <c r="BP143" s="125" t="str">
        <f t="shared" si="229"/>
        <v/>
      </c>
      <c r="BQ143" s="125" t="str">
        <f t="shared" si="229"/>
        <v/>
      </c>
      <c r="BR143" s="125" t="str">
        <f t="shared" si="229"/>
        <v/>
      </c>
      <c r="BS143" s="125" t="str">
        <f t="shared" si="229"/>
        <v/>
      </c>
      <c r="BT143" s="125" t="str">
        <f t="shared" si="229"/>
        <v/>
      </c>
      <c r="BU143" s="125" t="str">
        <f t="shared" si="229"/>
        <v/>
      </c>
      <c r="BV143" s="125" t="str">
        <f t="shared" si="229"/>
        <v/>
      </c>
      <c r="BW143" s="125" t="str">
        <f t="shared" si="229"/>
        <v/>
      </c>
      <c r="BX143" s="125" t="str">
        <f t="shared" si="229"/>
        <v/>
      </c>
      <c r="BY143" s="125" t="str">
        <f t="shared" si="229"/>
        <v/>
      </c>
      <c r="BZ143" s="125" t="str">
        <f t="shared" si="229"/>
        <v/>
      </c>
      <c r="CA143" s="125" t="str">
        <f t="shared" si="229"/>
        <v/>
      </c>
      <c r="CB143" s="125" t="str">
        <f t="shared" si="229"/>
        <v/>
      </c>
      <c r="CC143" s="125" t="str">
        <f t="shared" si="229"/>
        <v/>
      </c>
      <c r="CD143" s="125" t="str">
        <f t="shared" si="229"/>
        <v/>
      </c>
      <c r="CE143" s="125" t="str">
        <f t="shared" si="229"/>
        <v/>
      </c>
      <c r="CF143" s="125" t="str">
        <f t="shared" si="229"/>
        <v/>
      </c>
      <c r="CG143" s="125" t="str">
        <f t="shared" si="229"/>
        <v/>
      </c>
      <c r="CH143" s="125" t="str">
        <f t="shared" si="229"/>
        <v/>
      </c>
      <c r="CI143" s="125" t="str">
        <f t="shared" si="229"/>
        <v/>
      </c>
      <c r="CJ143" s="125" t="str">
        <f t="shared" si="229"/>
        <v/>
      </c>
      <c r="CK143" s="125" t="str">
        <f t="shared" si="229"/>
        <v/>
      </c>
      <c r="CL143" s="125" t="str">
        <f t="shared" si="229"/>
        <v/>
      </c>
      <c r="CM143" s="125" t="str">
        <f t="shared" si="229"/>
        <v/>
      </c>
      <c r="CN143" s="125" t="str">
        <f t="shared" si="229"/>
        <v/>
      </c>
      <c r="CO143" s="125" t="str">
        <f t="shared" si="229"/>
        <v/>
      </c>
      <c r="CP143" s="125" t="str">
        <f t="shared" si="229"/>
        <v/>
      </c>
      <c r="CQ143" s="125" t="str">
        <f t="shared" si="229"/>
        <v/>
      </c>
      <c r="CR143" s="125" t="str">
        <f t="shared" si="229"/>
        <v/>
      </c>
      <c r="CS143" s="125" t="str">
        <f t="shared" si="229"/>
        <v/>
      </c>
      <c r="CT143" s="125" t="str">
        <f t="shared" si="229"/>
        <v/>
      </c>
      <c r="CU143" s="125" t="str">
        <f t="shared" si="229"/>
        <v/>
      </c>
      <c r="CV143" s="125" t="str">
        <f t="shared" si="229"/>
        <v/>
      </c>
      <c r="CW143" s="125" t="str">
        <f t="shared" si="229"/>
        <v/>
      </c>
      <c r="CX143" s="125" t="str">
        <f t="shared" si="229"/>
        <v/>
      </c>
      <c r="CY143" s="125" t="str">
        <f t="shared" si="229"/>
        <v/>
      </c>
      <c r="CZ143" s="125" t="str">
        <f t="shared" si="229"/>
        <v/>
      </c>
      <c r="DA143" s="125" t="str">
        <f t="shared" si="229"/>
        <v/>
      </c>
      <c r="DB143" s="125" t="str">
        <f t="shared" si="229"/>
        <v/>
      </c>
      <c r="DC143" s="125" t="str">
        <f t="shared" si="229"/>
        <v/>
      </c>
      <c r="DD143" s="125" t="str">
        <f t="shared" si="229"/>
        <v/>
      </c>
      <c r="DE143" s="125" t="str">
        <f t="shared" si="229"/>
        <v/>
      </c>
      <c r="DF143" s="125" t="str">
        <f t="shared" si="229"/>
        <v/>
      </c>
      <c r="DG143" s="125" t="str">
        <f t="shared" si="229"/>
        <v/>
      </c>
      <c r="DH143" s="125" t="str">
        <f t="shared" si="229"/>
        <v/>
      </c>
      <c r="DI143" s="125" t="str">
        <f t="shared" si="229"/>
        <v/>
      </c>
    </row>
    <row r="144" spans="64:113" x14ac:dyDescent="0.25">
      <c r="BL144" s="125" t="str">
        <f t="shared" ref="BL144:DI144" si="230">IF(BL93="","",(IF($BA$15&lt;$BC$22,(IF(OR(BL41="TL",BL41="TR",BL41="BR",BL41="BL",BL41="E",BL41="CL",BL41="RW",BL41="S"),("F/B 40"),(IF(BL41="B","F 20",IF(BL41="T","B 40",IF(OR(BL41="L",BL41="R"),"F/B 40","NB")))))))))</f>
        <v/>
      </c>
      <c r="BM144" s="125" t="str">
        <f t="shared" si="230"/>
        <v/>
      </c>
      <c r="BN144" s="125" t="str">
        <f t="shared" si="230"/>
        <v/>
      </c>
      <c r="BO144" s="125" t="str">
        <f t="shared" si="230"/>
        <v/>
      </c>
      <c r="BP144" s="125" t="str">
        <f t="shared" si="230"/>
        <v/>
      </c>
      <c r="BQ144" s="125" t="str">
        <f t="shared" si="230"/>
        <v/>
      </c>
      <c r="BR144" s="125" t="str">
        <f t="shared" si="230"/>
        <v/>
      </c>
      <c r="BS144" s="125" t="str">
        <f t="shared" si="230"/>
        <v/>
      </c>
      <c r="BT144" s="125" t="str">
        <f t="shared" si="230"/>
        <v/>
      </c>
      <c r="BU144" s="125" t="str">
        <f t="shared" si="230"/>
        <v/>
      </c>
      <c r="BV144" s="125" t="str">
        <f t="shared" si="230"/>
        <v/>
      </c>
      <c r="BW144" s="125" t="str">
        <f t="shared" si="230"/>
        <v/>
      </c>
      <c r="BX144" s="125" t="str">
        <f t="shared" si="230"/>
        <v/>
      </c>
      <c r="BY144" s="125" t="str">
        <f t="shared" si="230"/>
        <v/>
      </c>
      <c r="BZ144" s="125" t="str">
        <f t="shared" si="230"/>
        <v/>
      </c>
      <c r="CA144" s="125" t="str">
        <f t="shared" si="230"/>
        <v/>
      </c>
      <c r="CB144" s="125" t="str">
        <f t="shared" si="230"/>
        <v/>
      </c>
      <c r="CC144" s="125" t="str">
        <f t="shared" si="230"/>
        <v/>
      </c>
      <c r="CD144" s="125" t="str">
        <f t="shared" si="230"/>
        <v/>
      </c>
      <c r="CE144" s="125" t="str">
        <f t="shared" si="230"/>
        <v/>
      </c>
      <c r="CF144" s="125" t="str">
        <f t="shared" si="230"/>
        <v/>
      </c>
      <c r="CG144" s="125" t="str">
        <f t="shared" si="230"/>
        <v/>
      </c>
      <c r="CH144" s="125" t="str">
        <f t="shared" si="230"/>
        <v/>
      </c>
      <c r="CI144" s="125" t="str">
        <f t="shared" si="230"/>
        <v/>
      </c>
      <c r="CJ144" s="125" t="str">
        <f t="shared" si="230"/>
        <v/>
      </c>
      <c r="CK144" s="125" t="str">
        <f t="shared" si="230"/>
        <v/>
      </c>
      <c r="CL144" s="125" t="str">
        <f t="shared" si="230"/>
        <v/>
      </c>
      <c r="CM144" s="125" t="str">
        <f t="shared" si="230"/>
        <v/>
      </c>
      <c r="CN144" s="125" t="str">
        <f t="shared" si="230"/>
        <v/>
      </c>
      <c r="CO144" s="125" t="str">
        <f t="shared" si="230"/>
        <v/>
      </c>
      <c r="CP144" s="125" t="str">
        <f t="shared" si="230"/>
        <v/>
      </c>
      <c r="CQ144" s="125" t="str">
        <f t="shared" si="230"/>
        <v/>
      </c>
      <c r="CR144" s="125" t="str">
        <f t="shared" si="230"/>
        <v/>
      </c>
      <c r="CS144" s="125" t="str">
        <f t="shared" si="230"/>
        <v/>
      </c>
      <c r="CT144" s="125" t="str">
        <f t="shared" si="230"/>
        <v/>
      </c>
      <c r="CU144" s="125" t="str">
        <f t="shared" si="230"/>
        <v/>
      </c>
      <c r="CV144" s="125" t="str">
        <f t="shared" si="230"/>
        <v/>
      </c>
      <c r="CW144" s="125" t="str">
        <f t="shared" si="230"/>
        <v/>
      </c>
      <c r="CX144" s="125" t="str">
        <f t="shared" si="230"/>
        <v/>
      </c>
      <c r="CY144" s="125" t="str">
        <f t="shared" si="230"/>
        <v/>
      </c>
      <c r="CZ144" s="125" t="str">
        <f t="shared" si="230"/>
        <v/>
      </c>
      <c r="DA144" s="125" t="str">
        <f t="shared" si="230"/>
        <v/>
      </c>
      <c r="DB144" s="125" t="str">
        <f t="shared" si="230"/>
        <v/>
      </c>
      <c r="DC144" s="125" t="str">
        <f t="shared" si="230"/>
        <v/>
      </c>
      <c r="DD144" s="125" t="str">
        <f t="shared" si="230"/>
        <v/>
      </c>
      <c r="DE144" s="125" t="str">
        <f t="shared" si="230"/>
        <v/>
      </c>
      <c r="DF144" s="125" t="str">
        <f t="shared" si="230"/>
        <v/>
      </c>
      <c r="DG144" s="125" t="str">
        <f t="shared" si="230"/>
        <v/>
      </c>
      <c r="DH144" s="125" t="str">
        <f t="shared" si="230"/>
        <v/>
      </c>
      <c r="DI144" s="125" t="str">
        <f t="shared" si="230"/>
        <v/>
      </c>
    </row>
    <row r="145" spans="64:113" x14ac:dyDescent="0.25">
      <c r="BL145" s="125" t="str">
        <f t="shared" ref="BL145:DI145" si="231">IF(BL94="","",(IF($BA$15&lt;$BC$22,(IF(OR(BL42="TL",BL42="TR",BL42="BR",BL42="BL",BL42="E",BL42="CL",BL42="RW",BL42="S"),("F/B 40"),(IF(BL42="B","F 20",IF(BL42="T","B 40",IF(OR(BL42="L",BL42="R"),"F/B 40","NB")))))))))</f>
        <v/>
      </c>
      <c r="BM145" s="125" t="str">
        <f t="shared" si="231"/>
        <v/>
      </c>
      <c r="BN145" s="125" t="str">
        <f t="shared" si="231"/>
        <v/>
      </c>
      <c r="BO145" s="125" t="str">
        <f t="shared" si="231"/>
        <v/>
      </c>
      <c r="BP145" s="125" t="str">
        <f t="shared" si="231"/>
        <v/>
      </c>
      <c r="BQ145" s="125" t="str">
        <f t="shared" si="231"/>
        <v/>
      </c>
      <c r="BR145" s="125" t="str">
        <f t="shared" si="231"/>
        <v/>
      </c>
      <c r="BS145" s="125" t="str">
        <f t="shared" si="231"/>
        <v/>
      </c>
      <c r="BT145" s="125" t="str">
        <f t="shared" si="231"/>
        <v/>
      </c>
      <c r="BU145" s="125" t="str">
        <f t="shared" si="231"/>
        <v/>
      </c>
      <c r="BV145" s="125" t="str">
        <f t="shared" si="231"/>
        <v/>
      </c>
      <c r="BW145" s="125" t="str">
        <f t="shared" si="231"/>
        <v/>
      </c>
      <c r="BX145" s="125" t="str">
        <f t="shared" si="231"/>
        <v/>
      </c>
      <c r="BY145" s="125" t="str">
        <f t="shared" si="231"/>
        <v/>
      </c>
      <c r="BZ145" s="125" t="str">
        <f t="shared" si="231"/>
        <v/>
      </c>
      <c r="CA145" s="125" t="str">
        <f t="shared" si="231"/>
        <v/>
      </c>
      <c r="CB145" s="125" t="str">
        <f t="shared" si="231"/>
        <v/>
      </c>
      <c r="CC145" s="125" t="str">
        <f t="shared" si="231"/>
        <v/>
      </c>
      <c r="CD145" s="125" t="str">
        <f t="shared" si="231"/>
        <v/>
      </c>
      <c r="CE145" s="125" t="str">
        <f t="shared" si="231"/>
        <v/>
      </c>
      <c r="CF145" s="125" t="str">
        <f t="shared" si="231"/>
        <v/>
      </c>
      <c r="CG145" s="125" t="str">
        <f t="shared" si="231"/>
        <v/>
      </c>
      <c r="CH145" s="125" t="str">
        <f t="shared" si="231"/>
        <v/>
      </c>
      <c r="CI145" s="125" t="str">
        <f t="shared" si="231"/>
        <v/>
      </c>
      <c r="CJ145" s="125" t="str">
        <f t="shared" si="231"/>
        <v/>
      </c>
      <c r="CK145" s="125" t="str">
        <f t="shared" si="231"/>
        <v/>
      </c>
      <c r="CL145" s="125" t="str">
        <f t="shared" si="231"/>
        <v/>
      </c>
      <c r="CM145" s="125" t="str">
        <f t="shared" si="231"/>
        <v/>
      </c>
      <c r="CN145" s="125" t="str">
        <f t="shared" si="231"/>
        <v/>
      </c>
      <c r="CO145" s="125" t="str">
        <f t="shared" si="231"/>
        <v/>
      </c>
      <c r="CP145" s="125" t="str">
        <f t="shared" si="231"/>
        <v/>
      </c>
      <c r="CQ145" s="125" t="str">
        <f t="shared" si="231"/>
        <v/>
      </c>
      <c r="CR145" s="125" t="str">
        <f t="shared" si="231"/>
        <v/>
      </c>
      <c r="CS145" s="125" t="str">
        <f t="shared" si="231"/>
        <v/>
      </c>
      <c r="CT145" s="125" t="str">
        <f t="shared" si="231"/>
        <v/>
      </c>
      <c r="CU145" s="125" t="str">
        <f t="shared" si="231"/>
        <v/>
      </c>
      <c r="CV145" s="125" t="str">
        <f t="shared" si="231"/>
        <v/>
      </c>
      <c r="CW145" s="125" t="str">
        <f t="shared" si="231"/>
        <v/>
      </c>
      <c r="CX145" s="125" t="str">
        <f t="shared" si="231"/>
        <v/>
      </c>
      <c r="CY145" s="125" t="str">
        <f t="shared" si="231"/>
        <v/>
      </c>
      <c r="CZ145" s="125" t="str">
        <f t="shared" si="231"/>
        <v/>
      </c>
      <c r="DA145" s="125" t="str">
        <f t="shared" si="231"/>
        <v/>
      </c>
      <c r="DB145" s="125" t="str">
        <f t="shared" si="231"/>
        <v/>
      </c>
      <c r="DC145" s="125" t="str">
        <f t="shared" si="231"/>
        <v/>
      </c>
      <c r="DD145" s="125" t="str">
        <f t="shared" si="231"/>
        <v/>
      </c>
      <c r="DE145" s="125" t="str">
        <f t="shared" si="231"/>
        <v/>
      </c>
      <c r="DF145" s="125" t="str">
        <f t="shared" si="231"/>
        <v/>
      </c>
      <c r="DG145" s="125" t="str">
        <f t="shared" si="231"/>
        <v/>
      </c>
      <c r="DH145" s="125" t="str">
        <f t="shared" si="231"/>
        <v/>
      </c>
      <c r="DI145" s="125" t="str">
        <f t="shared" si="231"/>
        <v/>
      </c>
    </row>
    <row r="146" spans="64:113" x14ac:dyDescent="0.25">
      <c r="BL146" s="125" t="str">
        <f t="shared" ref="BL146:DI146" si="232">IF(BL95="","",(IF($BA$15&lt;$BC$22,(IF(OR(BL43="TL",BL43="TR",BL43="BR",BL43="BL",BL43="E",BL43="CL",BL43="RW",BL43="S"),("F/B 40"),(IF(BL43="B","F 20",IF(BL43="T","B 40",IF(OR(BL43="L",BL43="R"),"F/B 40","NB")))))))))</f>
        <v/>
      </c>
      <c r="BM146" s="125" t="str">
        <f t="shared" si="232"/>
        <v/>
      </c>
      <c r="BN146" s="125" t="str">
        <f t="shared" si="232"/>
        <v/>
      </c>
      <c r="BO146" s="125" t="str">
        <f t="shared" si="232"/>
        <v/>
      </c>
      <c r="BP146" s="125" t="str">
        <f t="shared" si="232"/>
        <v/>
      </c>
      <c r="BQ146" s="125" t="str">
        <f t="shared" si="232"/>
        <v/>
      </c>
      <c r="BR146" s="125" t="str">
        <f t="shared" si="232"/>
        <v/>
      </c>
      <c r="BS146" s="125" t="str">
        <f t="shared" si="232"/>
        <v/>
      </c>
      <c r="BT146" s="125" t="str">
        <f t="shared" si="232"/>
        <v/>
      </c>
      <c r="BU146" s="125" t="str">
        <f t="shared" si="232"/>
        <v/>
      </c>
      <c r="BV146" s="125" t="str">
        <f t="shared" si="232"/>
        <v/>
      </c>
      <c r="BW146" s="125" t="str">
        <f t="shared" si="232"/>
        <v/>
      </c>
      <c r="BX146" s="125" t="str">
        <f t="shared" si="232"/>
        <v/>
      </c>
      <c r="BY146" s="125" t="str">
        <f t="shared" si="232"/>
        <v/>
      </c>
      <c r="BZ146" s="125" t="str">
        <f t="shared" si="232"/>
        <v/>
      </c>
      <c r="CA146" s="125" t="str">
        <f t="shared" si="232"/>
        <v/>
      </c>
      <c r="CB146" s="125" t="str">
        <f t="shared" si="232"/>
        <v/>
      </c>
      <c r="CC146" s="125" t="str">
        <f t="shared" si="232"/>
        <v/>
      </c>
      <c r="CD146" s="125" t="str">
        <f t="shared" si="232"/>
        <v/>
      </c>
      <c r="CE146" s="125" t="str">
        <f t="shared" si="232"/>
        <v/>
      </c>
      <c r="CF146" s="125" t="str">
        <f t="shared" si="232"/>
        <v/>
      </c>
      <c r="CG146" s="125" t="str">
        <f t="shared" si="232"/>
        <v/>
      </c>
      <c r="CH146" s="125" t="str">
        <f t="shared" si="232"/>
        <v/>
      </c>
      <c r="CI146" s="125" t="str">
        <f t="shared" si="232"/>
        <v/>
      </c>
      <c r="CJ146" s="125" t="str">
        <f t="shared" si="232"/>
        <v/>
      </c>
      <c r="CK146" s="125" t="str">
        <f t="shared" si="232"/>
        <v/>
      </c>
      <c r="CL146" s="125" t="str">
        <f t="shared" si="232"/>
        <v/>
      </c>
      <c r="CM146" s="125" t="str">
        <f t="shared" si="232"/>
        <v/>
      </c>
      <c r="CN146" s="125" t="str">
        <f t="shared" si="232"/>
        <v/>
      </c>
      <c r="CO146" s="125" t="str">
        <f t="shared" si="232"/>
        <v/>
      </c>
      <c r="CP146" s="125" t="str">
        <f t="shared" si="232"/>
        <v/>
      </c>
      <c r="CQ146" s="125" t="str">
        <f t="shared" si="232"/>
        <v/>
      </c>
      <c r="CR146" s="125" t="str">
        <f t="shared" si="232"/>
        <v/>
      </c>
      <c r="CS146" s="125" t="str">
        <f t="shared" si="232"/>
        <v/>
      </c>
      <c r="CT146" s="125" t="str">
        <f t="shared" si="232"/>
        <v/>
      </c>
      <c r="CU146" s="125" t="str">
        <f t="shared" si="232"/>
        <v/>
      </c>
      <c r="CV146" s="125" t="str">
        <f t="shared" si="232"/>
        <v/>
      </c>
      <c r="CW146" s="125" t="str">
        <f t="shared" si="232"/>
        <v/>
      </c>
      <c r="CX146" s="125" t="str">
        <f t="shared" si="232"/>
        <v/>
      </c>
      <c r="CY146" s="125" t="str">
        <f t="shared" si="232"/>
        <v/>
      </c>
      <c r="CZ146" s="125" t="str">
        <f t="shared" si="232"/>
        <v/>
      </c>
      <c r="DA146" s="125" t="str">
        <f t="shared" si="232"/>
        <v/>
      </c>
      <c r="DB146" s="125" t="str">
        <f t="shared" si="232"/>
        <v/>
      </c>
      <c r="DC146" s="125" t="str">
        <f t="shared" si="232"/>
        <v/>
      </c>
      <c r="DD146" s="125" t="str">
        <f t="shared" si="232"/>
        <v/>
      </c>
      <c r="DE146" s="125" t="str">
        <f t="shared" si="232"/>
        <v/>
      </c>
      <c r="DF146" s="125" t="str">
        <f t="shared" si="232"/>
        <v/>
      </c>
      <c r="DG146" s="125" t="str">
        <f t="shared" si="232"/>
        <v/>
      </c>
      <c r="DH146" s="125" t="str">
        <f t="shared" si="232"/>
        <v/>
      </c>
      <c r="DI146" s="125" t="str">
        <f t="shared" si="232"/>
        <v/>
      </c>
    </row>
    <row r="147" spans="64:113" x14ac:dyDescent="0.25">
      <c r="BL147" s="125" t="str">
        <f t="shared" ref="BL147:DI147" si="233">IF(BL96="","",(IF($BA$15&lt;$BC$22,(IF(OR(BL44="TL",BL44="TR",BL44="BR",BL44="BL",BL44="E",BL44="CL",BL44="RW",BL44="S"),("F/B 40"),(IF(BL44="B","F 20",IF(BL44="T","B 40",IF(OR(BL44="L",BL44="R"),"F/B 40","NB")))))))))</f>
        <v/>
      </c>
      <c r="BM147" s="125" t="str">
        <f t="shared" si="233"/>
        <v/>
      </c>
      <c r="BN147" s="125" t="str">
        <f t="shared" si="233"/>
        <v/>
      </c>
      <c r="BO147" s="125" t="str">
        <f t="shared" si="233"/>
        <v/>
      </c>
      <c r="BP147" s="125" t="str">
        <f t="shared" si="233"/>
        <v/>
      </c>
      <c r="BQ147" s="125" t="str">
        <f t="shared" si="233"/>
        <v/>
      </c>
      <c r="BR147" s="125" t="str">
        <f t="shared" si="233"/>
        <v/>
      </c>
      <c r="BS147" s="125" t="str">
        <f t="shared" si="233"/>
        <v/>
      </c>
      <c r="BT147" s="125" t="str">
        <f t="shared" si="233"/>
        <v/>
      </c>
      <c r="BU147" s="125" t="str">
        <f t="shared" si="233"/>
        <v/>
      </c>
      <c r="BV147" s="125" t="str">
        <f t="shared" si="233"/>
        <v/>
      </c>
      <c r="BW147" s="125" t="str">
        <f t="shared" si="233"/>
        <v/>
      </c>
      <c r="BX147" s="125" t="str">
        <f t="shared" si="233"/>
        <v/>
      </c>
      <c r="BY147" s="125" t="str">
        <f t="shared" si="233"/>
        <v/>
      </c>
      <c r="BZ147" s="125" t="str">
        <f t="shared" si="233"/>
        <v/>
      </c>
      <c r="CA147" s="125" t="str">
        <f t="shared" si="233"/>
        <v/>
      </c>
      <c r="CB147" s="125" t="str">
        <f t="shared" si="233"/>
        <v/>
      </c>
      <c r="CC147" s="125" t="str">
        <f t="shared" si="233"/>
        <v/>
      </c>
      <c r="CD147" s="125" t="str">
        <f t="shared" si="233"/>
        <v/>
      </c>
      <c r="CE147" s="125" t="str">
        <f t="shared" si="233"/>
        <v/>
      </c>
      <c r="CF147" s="125" t="str">
        <f t="shared" si="233"/>
        <v/>
      </c>
      <c r="CG147" s="125" t="str">
        <f t="shared" si="233"/>
        <v/>
      </c>
      <c r="CH147" s="125" t="str">
        <f t="shared" si="233"/>
        <v/>
      </c>
      <c r="CI147" s="125" t="str">
        <f t="shared" si="233"/>
        <v/>
      </c>
      <c r="CJ147" s="125" t="str">
        <f t="shared" si="233"/>
        <v/>
      </c>
      <c r="CK147" s="125" t="str">
        <f t="shared" si="233"/>
        <v/>
      </c>
      <c r="CL147" s="125" t="str">
        <f t="shared" si="233"/>
        <v/>
      </c>
      <c r="CM147" s="125" t="str">
        <f t="shared" si="233"/>
        <v/>
      </c>
      <c r="CN147" s="125" t="str">
        <f t="shared" si="233"/>
        <v/>
      </c>
      <c r="CO147" s="125" t="str">
        <f t="shared" si="233"/>
        <v/>
      </c>
      <c r="CP147" s="125" t="str">
        <f t="shared" si="233"/>
        <v/>
      </c>
      <c r="CQ147" s="125" t="str">
        <f t="shared" si="233"/>
        <v/>
      </c>
      <c r="CR147" s="125" t="str">
        <f t="shared" si="233"/>
        <v/>
      </c>
      <c r="CS147" s="125" t="str">
        <f t="shared" si="233"/>
        <v/>
      </c>
      <c r="CT147" s="125" t="str">
        <f t="shared" si="233"/>
        <v/>
      </c>
      <c r="CU147" s="125" t="str">
        <f t="shared" si="233"/>
        <v/>
      </c>
      <c r="CV147" s="125" t="str">
        <f t="shared" si="233"/>
        <v/>
      </c>
      <c r="CW147" s="125" t="str">
        <f t="shared" si="233"/>
        <v/>
      </c>
      <c r="CX147" s="125" t="str">
        <f t="shared" si="233"/>
        <v/>
      </c>
      <c r="CY147" s="125" t="str">
        <f t="shared" si="233"/>
        <v/>
      </c>
      <c r="CZ147" s="125" t="str">
        <f t="shared" si="233"/>
        <v/>
      </c>
      <c r="DA147" s="125" t="str">
        <f t="shared" si="233"/>
        <v/>
      </c>
      <c r="DB147" s="125" t="str">
        <f t="shared" si="233"/>
        <v/>
      </c>
      <c r="DC147" s="125" t="str">
        <f t="shared" si="233"/>
        <v/>
      </c>
      <c r="DD147" s="125" t="str">
        <f t="shared" si="233"/>
        <v/>
      </c>
      <c r="DE147" s="125" t="str">
        <f t="shared" si="233"/>
        <v/>
      </c>
      <c r="DF147" s="125" t="str">
        <f t="shared" si="233"/>
        <v/>
      </c>
      <c r="DG147" s="125" t="str">
        <f t="shared" si="233"/>
        <v/>
      </c>
      <c r="DH147" s="125" t="str">
        <f t="shared" si="233"/>
        <v/>
      </c>
      <c r="DI147" s="125" t="str">
        <f t="shared" si="233"/>
        <v/>
      </c>
    </row>
    <row r="148" spans="64:113" x14ac:dyDescent="0.25">
      <c r="BL148" s="125" t="str">
        <f t="shared" ref="BL148:DI148" si="234">IF(BL97="","",(IF($BA$15&lt;$BC$22,(IF(OR(BL45="TL",BL45="TR",BL45="BR",BL45="BL",BL45="E",BL45="CL",BL45="RW",BL45="S"),("F/B 40"),(IF(BL45="B","F 20",IF(BL45="T","B 40",IF(OR(BL45="L",BL45="R"),"F/B 40","NB")))))))))</f>
        <v/>
      </c>
      <c r="BM148" s="125" t="str">
        <f t="shared" si="234"/>
        <v/>
      </c>
      <c r="BN148" s="125" t="str">
        <f t="shared" si="234"/>
        <v/>
      </c>
      <c r="BO148" s="125" t="str">
        <f t="shared" si="234"/>
        <v/>
      </c>
      <c r="BP148" s="125" t="str">
        <f t="shared" si="234"/>
        <v/>
      </c>
      <c r="BQ148" s="125" t="str">
        <f t="shared" si="234"/>
        <v/>
      </c>
      <c r="BR148" s="125" t="str">
        <f t="shared" si="234"/>
        <v/>
      </c>
      <c r="BS148" s="125" t="str">
        <f t="shared" si="234"/>
        <v/>
      </c>
      <c r="BT148" s="125" t="str">
        <f t="shared" si="234"/>
        <v/>
      </c>
      <c r="BU148" s="125" t="str">
        <f t="shared" si="234"/>
        <v/>
      </c>
      <c r="BV148" s="125" t="str">
        <f t="shared" si="234"/>
        <v/>
      </c>
      <c r="BW148" s="125" t="str">
        <f t="shared" si="234"/>
        <v/>
      </c>
      <c r="BX148" s="125" t="str">
        <f t="shared" si="234"/>
        <v/>
      </c>
      <c r="BY148" s="125" t="str">
        <f t="shared" si="234"/>
        <v/>
      </c>
      <c r="BZ148" s="125" t="str">
        <f t="shared" si="234"/>
        <v/>
      </c>
      <c r="CA148" s="125" t="str">
        <f t="shared" si="234"/>
        <v/>
      </c>
      <c r="CB148" s="125" t="str">
        <f t="shared" si="234"/>
        <v/>
      </c>
      <c r="CC148" s="125" t="str">
        <f t="shared" si="234"/>
        <v/>
      </c>
      <c r="CD148" s="125" t="str">
        <f t="shared" si="234"/>
        <v/>
      </c>
      <c r="CE148" s="125" t="str">
        <f t="shared" si="234"/>
        <v/>
      </c>
      <c r="CF148" s="125" t="str">
        <f t="shared" si="234"/>
        <v/>
      </c>
      <c r="CG148" s="125" t="str">
        <f t="shared" si="234"/>
        <v/>
      </c>
      <c r="CH148" s="125" t="str">
        <f t="shared" si="234"/>
        <v/>
      </c>
      <c r="CI148" s="125" t="str">
        <f t="shared" si="234"/>
        <v/>
      </c>
      <c r="CJ148" s="125" t="str">
        <f t="shared" si="234"/>
        <v/>
      </c>
      <c r="CK148" s="125" t="str">
        <f t="shared" si="234"/>
        <v/>
      </c>
      <c r="CL148" s="125" t="str">
        <f t="shared" si="234"/>
        <v/>
      </c>
      <c r="CM148" s="125" t="str">
        <f t="shared" si="234"/>
        <v/>
      </c>
      <c r="CN148" s="125" t="str">
        <f t="shared" si="234"/>
        <v/>
      </c>
      <c r="CO148" s="125" t="str">
        <f t="shared" si="234"/>
        <v/>
      </c>
      <c r="CP148" s="125" t="str">
        <f t="shared" si="234"/>
        <v/>
      </c>
      <c r="CQ148" s="125" t="str">
        <f t="shared" si="234"/>
        <v/>
      </c>
      <c r="CR148" s="125" t="str">
        <f t="shared" si="234"/>
        <v/>
      </c>
      <c r="CS148" s="125" t="str">
        <f t="shared" si="234"/>
        <v/>
      </c>
      <c r="CT148" s="125" t="str">
        <f t="shared" si="234"/>
        <v/>
      </c>
      <c r="CU148" s="125" t="str">
        <f t="shared" si="234"/>
        <v/>
      </c>
      <c r="CV148" s="125" t="str">
        <f t="shared" si="234"/>
        <v/>
      </c>
      <c r="CW148" s="125" t="str">
        <f t="shared" si="234"/>
        <v/>
      </c>
      <c r="CX148" s="125" t="str">
        <f t="shared" si="234"/>
        <v/>
      </c>
      <c r="CY148" s="125" t="str">
        <f t="shared" si="234"/>
        <v/>
      </c>
      <c r="CZ148" s="125" t="str">
        <f t="shared" si="234"/>
        <v/>
      </c>
      <c r="DA148" s="125" t="str">
        <f t="shared" si="234"/>
        <v/>
      </c>
      <c r="DB148" s="125" t="str">
        <f t="shared" si="234"/>
        <v/>
      </c>
      <c r="DC148" s="125" t="str">
        <f t="shared" si="234"/>
        <v/>
      </c>
      <c r="DD148" s="125" t="str">
        <f t="shared" si="234"/>
        <v/>
      </c>
      <c r="DE148" s="125" t="str">
        <f t="shared" si="234"/>
        <v/>
      </c>
      <c r="DF148" s="125" t="str">
        <f t="shared" si="234"/>
        <v/>
      </c>
      <c r="DG148" s="125" t="str">
        <f t="shared" si="234"/>
        <v/>
      </c>
      <c r="DH148" s="125" t="str">
        <f t="shared" si="234"/>
        <v/>
      </c>
      <c r="DI148" s="125" t="str">
        <f t="shared" si="234"/>
        <v/>
      </c>
    </row>
    <row r="149" spans="64:113" x14ac:dyDescent="0.25">
      <c r="BL149" s="125" t="str">
        <f t="shared" ref="BL149:DI149" si="235">IF(BL98="","",(IF($BA$15&lt;$BC$22,(IF(OR(BL46="TL",BL46="TR",BL46="BR",BL46="BL",BL46="E",BL46="CL",BL46="RW",BL46="S"),("F/B 40"),(IF(BL46="B","F 20",IF(BL46="T","B 40",IF(OR(BL46="L",BL46="R"),"F/B 40","NB")))))))))</f>
        <v/>
      </c>
      <c r="BM149" s="125" t="str">
        <f t="shared" si="235"/>
        <v/>
      </c>
      <c r="BN149" s="125" t="str">
        <f t="shared" si="235"/>
        <v/>
      </c>
      <c r="BO149" s="125" t="str">
        <f t="shared" si="235"/>
        <v/>
      </c>
      <c r="BP149" s="125" t="str">
        <f t="shared" si="235"/>
        <v/>
      </c>
      <c r="BQ149" s="125" t="str">
        <f t="shared" si="235"/>
        <v/>
      </c>
      <c r="BR149" s="125" t="str">
        <f t="shared" si="235"/>
        <v/>
      </c>
      <c r="BS149" s="125" t="str">
        <f t="shared" si="235"/>
        <v/>
      </c>
      <c r="BT149" s="125" t="str">
        <f t="shared" si="235"/>
        <v/>
      </c>
      <c r="BU149" s="125" t="str">
        <f t="shared" si="235"/>
        <v/>
      </c>
      <c r="BV149" s="125" t="str">
        <f t="shared" si="235"/>
        <v/>
      </c>
      <c r="BW149" s="125" t="str">
        <f t="shared" si="235"/>
        <v/>
      </c>
      <c r="BX149" s="125" t="str">
        <f t="shared" si="235"/>
        <v/>
      </c>
      <c r="BY149" s="125" t="str">
        <f t="shared" si="235"/>
        <v/>
      </c>
      <c r="BZ149" s="125" t="str">
        <f t="shared" si="235"/>
        <v/>
      </c>
      <c r="CA149" s="125" t="str">
        <f t="shared" si="235"/>
        <v/>
      </c>
      <c r="CB149" s="125" t="str">
        <f t="shared" si="235"/>
        <v/>
      </c>
      <c r="CC149" s="125" t="str">
        <f t="shared" si="235"/>
        <v/>
      </c>
      <c r="CD149" s="125" t="str">
        <f t="shared" si="235"/>
        <v/>
      </c>
      <c r="CE149" s="125" t="str">
        <f t="shared" si="235"/>
        <v/>
      </c>
      <c r="CF149" s="125" t="str">
        <f t="shared" si="235"/>
        <v/>
      </c>
      <c r="CG149" s="125" t="str">
        <f t="shared" si="235"/>
        <v/>
      </c>
      <c r="CH149" s="125" t="str">
        <f t="shared" si="235"/>
        <v/>
      </c>
      <c r="CI149" s="125" t="str">
        <f t="shared" si="235"/>
        <v/>
      </c>
      <c r="CJ149" s="125" t="str">
        <f t="shared" si="235"/>
        <v/>
      </c>
      <c r="CK149" s="125" t="str">
        <f t="shared" si="235"/>
        <v/>
      </c>
      <c r="CL149" s="125" t="str">
        <f t="shared" si="235"/>
        <v/>
      </c>
      <c r="CM149" s="125" t="str">
        <f t="shared" si="235"/>
        <v/>
      </c>
      <c r="CN149" s="125" t="str">
        <f t="shared" si="235"/>
        <v/>
      </c>
      <c r="CO149" s="125" t="str">
        <f t="shared" si="235"/>
        <v/>
      </c>
      <c r="CP149" s="125" t="str">
        <f t="shared" si="235"/>
        <v/>
      </c>
      <c r="CQ149" s="125" t="str">
        <f t="shared" si="235"/>
        <v/>
      </c>
      <c r="CR149" s="125" t="str">
        <f t="shared" si="235"/>
        <v/>
      </c>
      <c r="CS149" s="125" t="str">
        <f t="shared" si="235"/>
        <v/>
      </c>
      <c r="CT149" s="125" t="str">
        <f t="shared" si="235"/>
        <v/>
      </c>
      <c r="CU149" s="125" t="str">
        <f t="shared" si="235"/>
        <v/>
      </c>
      <c r="CV149" s="125" t="str">
        <f t="shared" si="235"/>
        <v/>
      </c>
      <c r="CW149" s="125" t="str">
        <f t="shared" si="235"/>
        <v/>
      </c>
      <c r="CX149" s="125" t="str">
        <f t="shared" si="235"/>
        <v/>
      </c>
      <c r="CY149" s="125" t="str">
        <f t="shared" si="235"/>
        <v/>
      </c>
      <c r="CZ149" s="125" t="str">
        <f t="shared" si="235"/>
        <v/>
      </c>
      <c r="DA149" s="125" t="str">
        <f t="shared" si="235"/>
        <v/>
      </c>
      <c r="DB149" s="125" t="str">
        <f t="shared" si="235"/>
        <v/>
      </c>
      <c r="DC149" s="125" t="str">
        <f t="shared" si="235"/>
        <v/>
      </c>
      <c r="DD149" s="125" t="str">
        <f t="shared" si="235"/>
        <v/>
      </c>
      <c r="DE149" s="125" t="str">
        <f t="shared" si="235"/>
        <v/>
      </c>
      <c r="DF149" s="125" t="str">
        <f t="shared" si="235"/>
        <v/>
      </c>
      <c r="DG149" s="125" t="str">
        <f t="shared" si="235"/>
        <v/>
      </c>
      <c r="DH149" s="125" t="str">
        <f t="shared" si="235"/>
        <v/>
      </c>
      <c r="DI149" s="125" t="str">
        <f t="shared" si="235"/>
        <v/>
      </c>
    </row>
    <row r="150" spans="64:113" x14ac:dyDescent="0.25">
      <c r="BL150" s="125" t="str">
        <f t="shared" ref="BL150:DI150" si="236">IF(BL99="","",(IF($BA$15&lt;$BC$22,(IF(OR(BL47="TL",BL47="TR",BL47="BR",BL47="BL",BL47="E",BL47="CL",BL47="RW",BL47="S"),("F/B 40"),(IF(BL47="B","F 20",IF(BL47="T","B 40",IF(OR(BL47="L",BL47="R"),"F/B 40","NB")))))))))</f>
        <v/>
      </c>
      <c r="BM150" s="125" t="str">
        <f t="shared" si="236"/>
        <v/>
      </c>
      <c r="BN150" s="125" t="str">
        <f t="shared" si="236"/>
        <v/>
      </c>
      <c r="BO150" s="125" t="str">
        <f t="shared" si="236"/>
        <v/>
      </c>
      <c r="BP150" s="125" t="str">
        <f t="shared" si="236"/>
        <v/>
      </c>
      <c r="BQ150" s="125" t="str">
        <f t="shared" si="236"/>
        <v/>
      </c>
      <c r="BR150" s="125" t="str">
        <f t="shared" si="236"/>
        <v/>
      </c>
      <c r="BS150" s="125" t="str">
        <f t="shared" si="236"/>
        <v/>
      </c>
      <c r="BT150" s="125" t="str">
        <f t="shared" si="236"/>
        <v/>
      </c>
      <c r="BU150" s="125" t="str">
        <f t="shared" si="236"/>
        <v/>
      </c>
      <c r="BV150" s="125" t="str">
        <f t="shared" si="236"/>
        <v/>
      </c>
      <c r="BW150" s="125" t="str">
        <f t="shared" si="236"/>
        <v/>
      </c>
      <c r="BX150" s="125" t="str">
        <f t="shared" si="236"/>
        <v/>
      </c>
      <c r="BY150" s="125" t="str">
        <f t="shared" si="236"/>
        <v/>
      </c>
      <c r="BZ150" s="125" t="str">
        <f t="shared" si="236"/>
        <v/>
      </c>
      <c r="CA150" s="125" t="str">
        <f t="shared" si="236"/>
        <v/>
      </c>
      <c r="CB150" s="125" t="str">
        <f t="shared" si="236"/>
        <v/>
      </c>
      <c r="CC150" s="125" t="str">
        <f t="shared" si="236"/>
        <v/>
      </c>
      <c r="CD150" s="125" t="str">
        <f t="shared" si="236"/>
        <v/>
      </c>
      <c r="CE150" s="125" t="str">
        <f t="shared" si="236"/>
        <v/>
      </c>
      <c r="CF150" s="125" t="str">
        <f t="shared" si="236"/>
        <v/>
      </c>
      <c r="CG150" s="125" t="str">
        <f t="shared" si="236"/>
        <v/>
      </c>
      <c r="CH150" s="125" t="str">
        <f t="shared" si="236"/>
        <v/>
      </c>
      <c r="CI150" s="125" t="str">
        <f t="shared" si="236"/>
        <v/>
      </c>
      <c r="CJ150" s="125" t="str">
        <f t="shared" si="236"/>
        <v/>
      </c>
      <c r="CK150" s="125" t="str">
        <f t="shared" si="236"/>
        <v/>
      </c>
      <c r="CL150" s="125" t="str">
        <f t="shared" si="236"/>
        <v/>
      </c>
      <c r="CM150" s="125" t="str">
        <f t="shared" si="236"/>
        <v/>
      </c>
      <c r="CN150" s="125" t="str">
        <f t="shared" si="236"/>
        <v/>
      </c>
      <c r="CO150" s="125" t="str">
        <f t="shared" si="236"/>
        <v/>
      </c>
      <c r="CP150" s="125" t="str">
        <f t="shared" si="236"/>
        <v/>
      </c>
      <c r="CQ150" s="125" t="str">
        <f t="shared" si="236"/>
        <v/>
      </c>
      <c r="CR150" s="125" t="str">
        <f t="shared" si="236"/>
        <v/>
      </c>
      <c r="CS150" s="125" t="str">
        <f t="shared" si="236"/>
        <v/>
      </c>
      <c r="CT150" s="125" t="str">
        <f t="shared" si="236"/>
        <v/>
      </c>
      <c r="CU150" s="125" t="str">
        <f t="shared" si="236"/>
        <v/>
      </c>
      <c r="CV150" s="125" t="str">
        <f t="shared" si="236"/>
        <v/>
      </c>
      <c r="CW150" s="125" t="str">
        <f t="shared" si="236"/>
        <v/>
      </c>
      <c r="CX150" s="125" t="str">
        <f t="shared" si="236"/>
        <v/>
      </c>
      <c r="CY150" s="125" t="str">
        <f t="shared" si="236"/>
        <v/>
      </c>
      <c r="CZ150" s="125" t="str">
        <f t="shared" si="236"/>
        <v/>
      </c>
      <c r="DA150" s="125" t="str">
        <f t="shared" si="236"/>
        <v/>
      </c>
      <c r="DB150" s="125" t="str">
        <f t="shared" si="236"/>
        <v/>
      </c>
      <c r="DC150" s="125" t="str">
        <f t="shared" si="236"/>
        <v/>
      </c>
      <c r="DD150" s="125" t="str">
        <f t="shared" si="236"/>
        <v/>
      </c>
      <c r="DE150" s="125" t="str">
        <f t="shared" si="236"/>
        <v/>
      </c>
      <c r="DF150" s="125" t="str">
        <f t="shared" si="236"/>
        <v/>
      </c>
      <c r="DG150" s="125" t="str">
        <f t="shared" si="236"/>
        <v/>
      </c>
      <c r="DH150" s="125" t="str">
        <f t="shared" si="236"/>
        <v/>
      </c>
      <c r="DI150" s="125" t="str">
        <f t="shared" si="236"/>
        <v/>
      </c>
    </row>
    <row r="151" spans="64:113" x14ac:dyDescent="0.25">
      <c r="BL151" s="125" t="str">
        <f t="shared" ref="BL151:DI151" si="237">IF(BL100="","",(IF($BA$15&lt;$BC$22,(IF(OR(BL48="TL",BL48="TR",BL48="BR",BL48="BL",BL48="E",BL48="CL",BL48="RW",BL48="S"),("F/B 40"),(IF(BL48="B","F 20",IF(BL48="T","B 40",IF(OR(BL48="L",BL48="R"),"F/B 40","NB")))))))))</f>
        <v/>
      </c>
      <c r="BM151" s="125" t="str">
        <f t="shared" si="237"/>
        <v/>
      </c>
      <c r="BN151" s="125" t="str">
        <f t="shared" si="237"/>
        <v/>
      </c>
      <c r="BO151" s="125" t="str">
        <f t="shared" si="237"/>
        <v/>
      </c>
      <c r="BP151" s="125" t="str">
        <f t="shared" si="237"/>
        <v/>
      </c>
      <c r="BQ151" s="125" t="str">
        <f t="shared" si="237"/>
        <v/>
      </c>
      <c r="BR151" s="125" t="str">
        <f t="shared" si="237"/>
        <v/>
      </c>
      <c r="BS151" s="125" t="str">
        <f t="shared" si="237"/>
        <v/>
      </c>
      <c r="BT151" s="125" t="str">
        <f t="shared" si="237"/>
        <v/>
      </c>
      <c r="BU151" s="125" t="str">
        <f t="shared" si="237"/>
        <v/>
      </c>
      <c r="BV151" s="125" t="str">
        <f t="shared" si="237"/>
        <v/>
      </c>
      <c r="BW151" s="125" t="str">
        <f t="shared" si="237"/>
        <v/>
      </c>
      <c r="BX151" s="125" t="str">
        <f t="shared" si="237"/>
        <v/>
      </c>
      <c r="BY151" s="125" t="str">
        <f t="shared" si="237"/>
        <v/>
      </c>
      <c r="BZ151" s="125" t="str">
        <f t="shared" si="237"/>
        <v/>
      </c>
      <c r="CA151" s="125" t="str">
        <f t="shared" si="237"/>
        <v/>
      </c>
      <c r="CB151" s="125" t="str">
        <f t="shared" si="237"/>
        <v/>
      </c>
      <c r="CC151" s="125" t="str">
        <f t="shared" si="237"/>
        <v/>
      </c>
      <c r="CD151" s="125" t="str">
        <f t="shared" si="237"/>
        <v/>
      </c>
      <c r="CE151" s="125" t="str">
        <f t="shared" si="237"/>
        <v/>
      </c>
      <c r="CF151" s="125" t="str">
        <f t="shared" si="237"/>
        <v/>
      </c>
      <c r="CG151" s="125" t="str">
        <f t="shared" si="237"/>
        <v/>
      </c>
      <c r="CH151" s="125" t="str">
        <f t="shared" si="237"/>
        <v/>
      </c>
      <c r="CI151" s="125" t="str">
        <f t="shared" si="237"/>
        <v/>
      </c>
      <c r="CJ151" s="125" t="str">
        <f t="shared" si="237"/>
        <v/>
      </c>
      <c r="CK151" s="125" t="str">
        <f t="shared" si="237"/>
        <v/>
      </c>
      <c r="CL151" s="125" t="str">
        <f t="shared" si="237"/>
        <v/>
      </c>
      <c r="CM151" s="125" t="str">
        <f t="shared" si="237"/>
        <v/>
      </c>
      <c r="CN151" s="125" t="str">
        <f t="shared" si="237"/>
        <v/>
      </c>
      <c r="CO151" s="125" t="str">
        <f t="shared" si="237"/>
        <v/>
      </c>
      <c r="CP151" s="125" t="str">
        <f t="shared" si="237"/>
        <v/>
      </c>
      <c r="CQ151" s="125" t="str">
        <f t="shared" si="237"/>
        <v/>
      </c>
      <c r="CR151" s="125" t="str">
        <f t="shared" si="237"/>
        <v/>
      </c>
      <c r="CS151" s="125" t="str">
        <f t="shared" si="237"/>
        <v/>
      </c>
      <c r="CT151" s="125" t="str">
        <f t="shared" si="237"/>
        <v/>
      </c>
      <c r="CU151" s="125" t="str">
        <f t="shared" si="237"/>
        <v/>
      </c>
      <c r="CV151" s="125" t="str">
        <f t="shared" si="237"/>
        <v/>
      </c>
      <c r="CW151" s="125" t="str">
        <f t="shared" si="237"/>
        <v/>
      </c>
      <c r="CX151" s="125" t="str">
        <f t="shared" si="237"/>
        <v/>
      </c>
      <c r="CY151" s="125" t="str">
        <f t="shared" si="237"/>
        <v/>
      </c>
      <c r="CZ151" s="125" t="str">
        <f t="shared" si="237"/>
        <v/>
      </c>
      <c r="DA151" s="125" t="str">
        <f t="shared" si="237"/>
        <v/>
      </c>
      <c r="DB151" s="125" t="str">
        <f t="shared" si="237"/>
        <v/>
      </c>
      <c r="DC151" s="125" t="str">
        <f t="shared" si="237"/>
        <v/>
      </c>
      <c r="DD151" s="125" t="str">
        <f t="shared" si="237"/>
        <v/>
      </c>
      <c r="DE151" s="125" t="str">
        <f t="shared" si="237"/>
        <v/>
      </c>
      <c r="DF151" s="125" t="str">
        <f t="shared" si="237"/>
        <v/>
      </c>
      <c r="DG151" s="125" t="str">
        <f t="shared" si="237"/>
        <v/>
      </c>
      <c r="DH151" s="125" t="str">
        <f t="shared" si="237"/>
        <v/>
      </c>
      <c r="DI151" s="125" t="str">
        <f t="shared" si="237"/>
        <v/>
      </c>
    </row>
    <row r="152" spans="64:113" x14ac:dyDescent="0.25">
      <c r="BL152" s="125" t="str">
        <f t="shared" ref="BL152:DI152" si="238">IF(BL101="","",(IF($BA$15&lt;$BC$22,(IF(OR(BL49="TL",BL49="TR",BL49="BR",BL49="BL",BL49="E",BL49="CL",BL49="RW",BL49="S"),("F/B 40"),(IF(BL49="B","F 20",IF(BL49="T","B 40",IF(OR(BL49="L",BL49="R"),"F/B 40","NB")))))))))</f>
        <v/>
      </c>
      <c r="BM152" s="125" t="str">
        <f t="shared" si="238"/>
        <v/>
      </c>
      <c r="BN152" s="125" t="str">
        <f t="shared" si="238"/>
        <v/>
      </c>
      <c r="BO152" s="125" t="str">
        <f t="shared" si="238"/>
        <v/>
      </c>
      <c r="BP152" s="125" t="str">
        <f t="shared" si="238"/>
        <v/>
      </c>
      <c r="BQ152" s="125" t="str">
        <f t="shared" si="238"/>
        <v/>
      </c>
      <c r="BR152" s="125" t="str">
        <f t="shared" si="238"/>
        <v/>
      </c>
      <c r="BS152" s="125" t="str">
        <f t="shared" si="238"/>
        <v/>
      </c>
      <c r="BT152" s="125" t="str">
        <f t="shared" si="238"/>
        <v/>
      </c>
      <c r="BU152" s="125" t="str">
        <f t="shared" si="238"/>
        <v/>
      </c>
      <c r="BV152" s="125" t="str">
        <f t="shared" si="238"/>
        <v/>
      </c>
      <c r="BW152" s="125" t="str">
        <f t="shared" si="238"/>
        <v/>
      </c>
      <c r="BX152" s="125" t="str">
        <f t="shared" si="238"/>
        <v/>
      </c>
      <c r="BY152" s="125" t="str">
        <f t="shared" si="238"/>
        <v/>
      </c>
      <c r="BZ152" s="125" t="str">
        <f t="shared" si="238"/>
        <v/>
      </c>
      <c r="CA152" s="125" t="str">
        <f t="shared" si="238"/>
        <v/>
      </c>
      <c r="CB152" s="125" t="str">
        <f t="shared" si="238"/>
        <v/>
      </c>
      <c r="CC152" s="125" t="str">
        <f t="shared" si="238"/>
        <v/>
      </c>
      <c r="CD152" s="125" t="str">
        <f t="shared" si="238"/>
        <v/>
      </c>
      <c r="CE152" s="125" t="str">
        <f t="shared" si="238"/>
        <v/>
      </c>
      <c r="CF152" s="125" t="str">
        <f t="shared" si="238"/>
        <v/>
      </c>
      <c r="CG152" s="125" t="str">
        <f t="shared" si="238"/>
        <v/>
      </c>
      <c r="CH152" s="125" t="str">
        <f t="shared" si="238"/>
        <v/>
      </c>
      <c r="CI152" s="125" t="str">
        <f t="shared" si="238"/>
        <v/>
      </c>
      <c r="CJ152" s="125" t="str">
        <f t="shared" si="238"/>
        <v/>
      </c>
      <c r="CK152" s="125" t="str">
        <f t="shared" si="238"/>
        <v/>
      </c>
      <c r="CL152" s="125" t="str">
        <f t="shared" si="238"/>
        <v/>
      </c>
      <c r="CM152" s="125" t="str">
        <f t="shared" si="238"/>
        <v/>
      </c>
      <c r="CN152" s="125" t="str">
        <f t="shared" si="238"/>
        <v/>
      </c>
      <c r="CO152" s="125" t="str">
        <f t="shared" si="238"/>
        <v/>
      </c>
      <c r="CP152" s="125" t="str">
        <f t="shared" si="238"/>
        <v/>
      </c>
      <c r="CQ152" s="125" t="str">
        <f t="shared" si="238"/>
        <v/>
      </c>
      <c r="CR152" s="125" t="str">
        <f t="shared" si="238"/>
        <v/>
      </c>
      <c r="CS152" s="125" t="str">
        <f t="shared" si="238"/>
        <v/>
      </c>
      <c r="CT152" s="125" t="str">
        <f t="shared" si="238"/>
        <v/>
      </c>
      <c r="CU152" s="125" t="str">
        <f t="shared" si="238"/>
        <v/>
      </c>
      <c r="CV152" s="125" t="str">
        <f t="shared" si="238"/>
        <v/>
      </c>
      <c r="CW152" s="125" t="str">
        <f t="shared" si="238"/>
        <v/>
      </c>
      <c r="CX152" s="125" t="str">
        <f t="shared" si="238"/>
        <v/>
      </c>
      <c r="CY152" s="125" t="str">
        <f t="shared" si="238"/>
        <v/>
      </c>
      <c r="CZ152" s="125" t="str">
        <f t="shared" si="238"/>
        <v/>
      </c>
      <c r="DA152" s="125" t="str">
        <f t="shared" si="238"/>
        <v/>
      </c>
      <c r="DB152" s="125" t="str">
        <f t="shared" si="238"/>
        <v/>
      </c>
      <c r="DC152" s="125" t="str">
        <f t="shared" si="238"/>
        <v/>
      </c>
      <c r="DD152" s="125" t="str">
        <f t="shared" si="238"/>
        <v/>
      </c>
      <c r="DE152" s="125" t="str">
        <f t="shared" si="238"/>
        <v/>
      </c>
      <c r="DF152" s="125" t="str">
        <f t="shared" si="238"/>
        <v/>
      </c>
      <c r="DG152" s="125" t="str">
        <f t="shared" si="238"/>
        <v/>
      </c>
      <c r="DH152" s="125" t="str">
        <f t="shared" si="238"/>
        <v/>
      </c>
      <c r="DI152" s="125" t="str">
        <f t="shared" si="238"/>
        <v/>
      </c>
    </row>
    <row r="153" spans="64:113" x14ac:dyDescent="0.25">
      <c r="BL153" s="125" t="str">
        <f t="shared" ref="BL153:DI153" si="239">IF(BL102="","",(IF($BA$15&lt;$BC$22,(IF(OR(BL50="TL",BL50="TR",BL50="BR",BL50="BL",BL50="E",BL50="CL",BL50="RW",BL50="S"),("F/B 40"),(IF(BL50="B","F 20",IF(BL50="T","B 40",IF(OR(BL50="L",BL50="R"),"F/B 40","NB")))))))))</f>
        <v/>
      </c>
      <c r="BM153" s="125" t="str">
        <f t="shared" si="239"/>
        <v/>
      </c>
      <c r="BN153" s="125" t="str">
        <f t="shared" si="239"/>
        <v/>
      </c>
      <c r="BO153" s="125" t="str">
        <f t="shared" si="239"/>
        <v/>
      </c>
      <c r="BP153" s="125" t="str">
        <f t="shared" si="239"/>
        <v/>
      </c>
      <c r="BQ153" s="125" t="str">
        <f t="shared" si="239"/>
        <v/>
      </c>
      <c r="BR153" s="125" t="str">
        <f t="shared" si="239"/>
        <v/>
      </c>
      <c r="BS153" s="125" t="str">
        <f t="shared" si="239"/>
        <v/>
      </c>
      <c r="BT153" s="125" t="str">
        <f t="shared" si="239"/>
        <v/>
      </c>
      <c r="BU153" s="125" t="str">
        <f t="shared" si="239"/>
        <v/>
      </c>
      <c r="BV153" s="125" t="str">
        <f t="shared" si="239"/>
        <v/>
      </c>
      <c r="BW153" s="125" t="str">
        <f t="shared" si="239"/>
        <v/>
      </c>
      <c r="BX153" s="125" t="str">
        <f t="shared" si="239"/>
        <v/>
      </c>
      <c r="BY153" s="125" t="str">
        <f t="shared" si="239"/>
        <v/>
      </c>
      <c r="BZ153" s="125" t="str">
        <f t="shared" si="239"/>
        <v/>
      </c>
      <c r="CA153" s="125" t="str">
        <f t="shared" si="239"/>
        <v/>
      </c>
      <c r="CB153" s="125" t="str">
        <f t="shared" si="239"/>
        <v/>
      </c>
      <c r="CC153" s="125" t="str">
        <f t="shared" si="239"/>
        <v/>
      </c>
      <c r="CD153" s="125" t="str">
        <f t="shared" si="239"/>
        <v/>
      </c>
      <c r="CE153" s="125" t="str">
        <f t="shared" si="239"/>
        <v/>
      </c>
      <c r="CF153" s="125" t="str">
        <f t="shared" si="239"/>
        <v/>
      </c>
      <c r="CG153" s="125" t="str">
        <f t="shared" si="239"/>
        <v/>
      </c>
      <c r="CH153" s="125" t="str">
        <f t="shared" si="239"/>
        <v/>
      </c>
      <c r="CI153" s="125" t="str">
        <f t="shared" si="239"/>
        <v/>
      </c>
      <c r="CJ153" s="125" t="str">
        <f t="shared" si="239"/>
        <v/>
      </c>
      <c r="CK153" s="125" t="str">
        <f t="shared" si="239"/>
        <v/>
      </c>
      <c r="CL153" s="125" t="str">
        <f t="shared" si="239"/>
        <v/>
      </c>
      <c r="CM153" s="125" t="str">
        <f t="shared" si="239"/>
        <v/>
      </c>
      <c r="CN153" s="125" t="str">
        <f t="shared" si="239"/>
        <v/>
      </c>
      <c r="CO153" s="125" t="str">
        <f t="shared" si="239"/>
        <v/>
      </c>
      <c r="CP153" s="125" t="str">
        <f t="shared" si="239"/>
        <v/>
      </c>
      <c r="CQ153" s="125" t="str">
        <f t="shared" si="239"/>
        <v/>
      </c>
      <c r="CR153" s="125" t="str">
        <f t="shared" si="239"/>
        <v/>
      </c>
      <c r="CS153" s="125" t="str">
        <f t="shared" si="239"/>
        <v/>
      </c>
      <c r="CT153" s="125" t="str">
        <f t="shared" si="239"/>
        <v/>
      </c>
      <c r="CU153" s="125" t="str">
        <f t="shared" si="239"/>
        <v/>
      </c>
      <c r="CV153" s="125" t="str">
        <f t="shared" si="239"/>
        <v/>
      </c>
      <c r="CW153" s="125" t="str">
        <f t="shared" si="239"/>
        <v/>
      </c>
      <c r="CX153" s="125" t="str">
        <f t="shared" si="239"/>
        <v/>
      </c>
      <c r="CY153" s="125" t="str">
        <f t="shared" si="239"/>
        <v/>
      </c>
      <c r="CZ153" s="125" t="str">
        <f t="shared" si="239"/>
        <v/>
      </c>
      <c r="DA153" s="125" t="str">
        <f t="shared" si="239"/>
        <v/>
      </c>
      <c r="DB153" s="125" t="str">
        <f t="shared" si="239"/>
        <v/>
      </c>
      <c r="DC153" s="125" t="str">
        <f t="shared" si="239"/>
        <v/>
      </c>
      <c r="DD153" s="125" t="str">
        <f t="shared" si="239"/>
        <v/>
      </c>
      <c r="DE153" s="125" t="str">
        <f t="shared" si="239"/>
        <v/>
      </c>
      <c r="DF153" s="125" t="str">
        <f t="shared" si="239"/>
        <v/>
      </c>
      <c r="DG153" s="125" t="str">
        <f t="shared" si="239"/>
        <v/>
      </c>
      <c r="DH153" s="125" t="str">
        <f t="shared" si="239"/>
        <v/>
      </c>
      <c r="DI153" s="125" t="str">
        <f t="shared" si="239"/>
        <v/>
      </c>
    </row>
    <row r="154" spans="64:113" x14ac:dyDescent="0.25">
      <c r="BL154" s="125" t="str">
        <f t="shared" ref="BL154:DI154" si="240">IF(BL103="","",(IF($BA$15&lt;$BC$22,(IF(OR(BL51="TL",BL51="TR",BL51="BR",BL51="BL",BL51="E",BL51="CL",BL51="RW",BL51="S"),("F/B 40"),(IF(BL51="B","F 20",IF(BL51="T","B 40",IF(OR(BL51="L",BL51="R"),"F/B 40","NB")))))))))</f>
        <v/>
      </c>
      <c r="BM154" s="125" t="str">
        <f t="shared" si="240"/>
        <v/>
      </c>
      <c r="BN154" s="125" t="str">
        <f t="shared" si="240"/>
        <v/>
      </c>
      <c r="BO154" s="125" t="str">
        <f t="shared" si="240"/>
        <v/>
      </c>
      <c r="BP154" s="125" t="str">
        <f t="shared" si="240"/>
        <v/>
      </c>
      <c r="BQ154" s="125" t="str">
        <f t="shared" si="240"/>
        <v/>
      </c>
      <c r="BR154" s="125" t="str">
        <f t="shared" si="240"/>
        <v/>
      </c>
      <c r="BS154" s="125" t="str">
        <f t="shared" si="240"/>
        <v/>
      </c>
      <c r="BT154" s="125" t="str">
        <f t="shared" si="240"/>
        <v/>
      </c>
      <c r="BU154" s="125" t="str">
        <f t="shared" si="240"/>
        <v/>
      </c>
      <c r="BV154" s="125" t="str">
        <f t="shared" si="240"/>
        <v/>
      </c>
      <c r="BW154" s="125" t="str">
        <f t="shared" si="240"/>
        <v/>
      </c>
      <c r="BX154" s="125" t="str">
        <f t="shared" si="240"/>
        <v/>
      </c>
      <c r="BY154" s="125" t="str">
        <f t="shared" si="240"/>
        <v/>
      </c>
      <c r="BZ154" s="125" t="str">
        <f t="shared" si="240"/>
        <v/>
      </c>
      <c r="CA154" s="125" t="str">
        <f t="shared" si="240"/>
        <v/>
      </c>
      <c r="CB154" s="125" t="str">
        <f t="shared" si="240"/>
        <v/>
      </c>
      <c r="CC154" s="125" t="str">
        <f t="shared" si="240"/>
        <v/>
      </c>
      <c r="CD154" s="125" t="str">
        <f t="shared" si="240"/>
        <v/>
      </c>
      <c r="CE154" s="125" t="str">
        <f t="shared" si="240"/>
        <v/>
      </c>
      <c r="CF154" s="125" t="str">
        <f t="shared" si="240"/>
        <v/>
      </c>
      <c r="CG154" s="125" t="str">
        <f t="shared" si="240"/>
        <v/>
      </c>
      <c r="CH154" s="125" t="str">
        <f t="shared" si="240"/>
        <v/>
      </c>
      <c r="CI154" s="125" t="str">
        <f t="shared" si="240"/>
        <v/>
      </c>
      <c r="CJ154" s="125" t="str">
        <f t="shared" si="240"/>
        <v/>
      </c>
      <c r="CK154" s="125" t="str">
        <f t="shared" si="240"/>
        <v/>
      </c>
      <c r="CL154" s="125" t="str">
        <f t="shared" si="240"/>
        <v/>
      </c>
      <c r="CM154" s="125" t="str">
        <f t="shared" si="240"/>
        <v/>
      </c>
      <c r="CN154" s="125" t="str">
        <f t="shared" si="240"/>
        <v/>
      </c>
      <c r="CO154" s="125" t="str">
        <f t="shared" si="240"/>
        <v/>
      </c>
      <c r="CP154" s="125" t="str">
        <f t="shared" si="240"/>
        <v/>
      </c>
      <c r="CQ154" s="125" t="str">
        <f t="shared" si="240"/>
        <v/>
      </c>
      <c r="CR154" s="125" t="str">
        <f t="shared" si="240"/>
        <v/>
      </c>
      <c r="CS154" s="125" t="str">
        <f t="shared" si="240"/>
        <v/>
      </c>
      <c r="CT154" s="125" t="str">
        <f t="shared" si="240"/>
        <v/>
      </c>
      <c r="CU154" s="125" t="str">
        <f t="shared" si="240"/>
        <v/>
      </c>
      <c r="CV154" s="125" t="str">
        <f t="shared" si="240"/>
        <v/>
      </c>
      <c r="CW154" s="125" t="str">
        <f t="shared" si="240"/>
        <v/>
      </c>
      <c r="CX154" s="125" t="str">
        <f t="shared" si="240"/>
        <v/>
      </c>
      <c r="CY154" s="125" t="str">
        <f t="shared" si="240"/>
        <v/>
      </c>
      <c r="CZ154" s="125" t="str">
        <f t="shared" si="240"/>
        <v/>
      </c>
      <c r="DA154" s="125" t="str">
        <f t="shared" si="240"/>
        <v/>
      </c>
      <c r="DB154" s="125" t="str">
        <f t="shared" si="240"/>
        <v/>
      </c>
      <c r="DC154" s="125" t="str">
        <f t="shared" si="240"/>
        <v/>
      </c>
      <c r="DD154" s="125" t="str">
        <f t="shared" si="240"/>
        <v/>
      </c>
      <c r="DE154" s="125" t="str">
        <f t="shared" si="240"/>
        <v/>
      </c>
      <c r="DF154" s="125" t="str">
        <f t="shared" si="240"/>
        <v/>
      </c>
      <c r="DG154" s="125" t="str">
        <f t="shared" si="240"/>
        <v/>
      </c>
      <c r="DH154" s="125" t="str">
        <f t="shared" si="240"/>
        <v/>
      </c>
      <c r="DI154" s="125" t="str">
        <f t="shared" si="240"/>
        <v/>
      </c>
    </row>
    <row r="155" spans="64:113" x14ac:dyDescent="0.25">
      <c r="BL155" s="125" t="str">
        <f t="shared" ref="BL155:DI155" si="241">IF(BL104="","",(IF($BA$15&lt;$BC$22,(IF(OR(BL52="TL",BL52="TR",BL52="BR",BL52="BL",BL52="E",BL52="CL",BL52="RW",BL52="S"),("F/B 40"),(IF(BL52="B","F 20",IF(BL52="T","B 40",IF(OR(BL52="L",BL52="R"),"F/B 40","NB")))))))))</f>
        <v/>
      </c>
      <c r="BM155" s="125" t="str">
        <f t="shared" si="241"/>
        <v/>
      </c>
      <c r="BN155" s="125" t="str">
        <f t="shared" si="241"/>
        <v/>
      </c>
      <c r="BO155" s="125" t="str">
        <f t="shared" si="241"/>
        <v/>
      </c>
      <c r="BP155" s="125" t="str">
        <f t="shared" si="241"/>
        <v/>
      </c>
      <c r="BQ155" s="125" t="str">
        <f t="shared" si="241"/>
        <v/>
      </c>
      <c r="BR155" s="125" t="str">
        <f t="shared" si="241"/>
        <v/>
      </c>
      <c r="BS155" s="125" t="str">
        <f t="shared" si="241"/>
        <v/>
      </c>
      <c r="BT155" s="125" t="str">
        <f t="shared" si="241"/>
        <v/>
      </c>
      <c r="BU155" s="125" t="str">
        <f t="shared" si="241"/>
        <v/>
      </c>
      <c r="BV155" s="125" t="str">
        <f t="shared" si="241"/>
        <v/>
      </c>
      <c r="BW155" s="125" t="str">
        <f t="shared" si="241"/>
        <v/>
      </c>
      <c r="BX155" s="125" t="str">
        <f t="shared" si="241"/>
        <v/>
      </c>
      <c r="BY155" s="125" t="str">
        <f t="shared" si="241"/>
        <v/>
      </c>
      <c r="BZ155" s="125" t="str">
        <f t="shared" si="241"/>
        <v/>
      </c>
      <c r="CA155" s="125" t="str">
        <f t="shared" si="241"/>
        <v/>
      </c>
      <c r="CB155" s="125" t="str">
        <f t="shared" si="241"/>
        <v/>
      </c>
      <c r="CC155" s="125" t="str">
        <f t="shared" si="241"/>
        <v/>
      </c>
      <c r="CD155" s="125" t="str">
        <f t="shared" si="241"/>
        <v/>
      </c>
      <c r="CE155" s="125" t="str">
        <f t="shared" si="241"/>
        <v/>
      </c>
      <c r="CF155" s="125" t="str">
        <f t="shared" si="241"/>
        <v/>
      </c>
      <c r="CG155" s="125" t="str">
        <f t="shared" si="241"/>
        <v/>
      </c>
      <c r="CH155" s="125" t="str">
        <f t="shared" si="241"/>
        <v/>
      </c>
      <c r="CI155" s="125" t="str">
        <f t="shared" si="241"/>
        <v/>
      </c>
      <c r="CJ155" s="125" t="str">
        <f t="shared" si="241"/>
        <v/>
      </c>
      <c r="CK155" s="125" t="str">
        <f t="shared" si="241"/>
        <v/>
      </c>
      <c r="CL155" s="125" t="str">
        <f t="shared" si="241"/>
        <v/>
      </c>
      <c r="CM155" s="125" t="str">
        <f t="shared" si="241"/>
        <v/>
      </c>
      <c r="CN155" s="125" t="str">
        <f t="shared" si="241"/>
        <v/>
      </c>
      <c r="CO155" s="125" t="str">
        <f t="shared" si="241"/>
        <v/>
      </c>
      <c r="CP155" s="125" t="str">
        <f t="shared" si="241"/>
        <v/>
      </c>
      <c r="CQ155" s="125" t="str">
        <f t="shared" si="241"/>
        <v/>
      </c>
      <c r="CR155" s="125" t="str">
        <f t="shared" si="241"/>
        <v/>
      </c>
      <c r="CS155" s="125" t="str">
        <f t="shared" si="241"/>
        <v/>
      </c>
      <c r="CT155" s="125" t="str">
        <f t="shared" si="241"/>
        <v/>
      </c>
      <c r="CU155" s="125" t="str">
        <f t="shared" si="241"/>
        <v/>
      </c>
      <c r="CV155" s="125" t="str">
        <f t="shared" si="241"/>
        <v/>
      </c>
      <c r="CW155" s="125" t="str">
        <f t="shared" si="241"/>
        <v/>
      </c>
      <c r="CX155" s="125" t="str">
        <f t="shared" si="241"/>
        <v/>
      </c>
      <c r="CY155" s="125" t="str">
        <f t="shared" si="241"/>
        <v/>
      </c>
      <c r="CZ155" s="125" t="str">
        <f t="shared" si="241"/>
        <v/>
      </c>
      <c r="DA155" s="125" t="str">
        <f t="shared" si="241"/>
        <v/>
      </c>
      <c r="DB155" s="125" t="str">
        <f t="shared" si="241"/>
        <v/>
      </c>
      <c r="DC155" s="125" t="str">
        <f t="shared" si="241"/>
        <v/>
      </c>
      <c r="DD155" s="125" t="str">
        <f t="shared" si="241"/>
        <v/>
      </c>
      <c r="DE155" s="125" t="str">
        <f t="shared" si="241"/>
        <v/>
      </c>
      <c r="DF155" s="125" t="str">
        <f t="shared" si="241"/>
        <v/>
      </c>
      <c r="DG155" s="125" t="str">
        <f t="shared" si="241"/>
        <v/>
      </c>
      <c r="DH155" s="125" t="str">
        <f t="shared" si="241"/>
        <v/>
      </c>
      <c r="DI155" s="125" t="str">
        <f t="shared" si="241"/>
        <v/>
      </c>
    </row>
    <row r="156" spans="64:113" x14ac:dyDescent="0.25">
      <c r="BL156" s="125" t="str">
        <f t="shared" ref="BL156:DI156" si="242">IF(BL105="","",(IF($BA$15&lt;$BC$22,(IF(OR(BL53="TL",BL53="TR",BL53="BR",BL53="BL",BL53="E",BL53="CL",BL53="RW",BL53="S"),("F/B 40"),(IF(BL53="B","F 20",IF(BL53="T","B 40",IF(OR(BL53="L",BL53="R"),"F/B 40","NB")))))))))</f>
        <v/>
      </c>
      <c r="BM156" s="125" t="str">
        <f t="shared" si="242"/>
        <v/>
      </c>
      <c r="BN156" s="125" t="str">
        <f t="shared" si="242"/>
        <v/>
      </c>
      <c r="BO156" s="125" t="str">
        <f t="shared" si="242"/>
        <v/>
      </c>
      <c r="BP156" s="125" t="str">
        <f t="shared" si="242"/>
        <v/>
      </c>
      <c r="BQ156" s="125" t="str">
        <f t="shared" si="242"/>
        <v/>
      </c>
      <c r="BR156" s="125" t="str">
        <f t="shared" si="242"/>
        <v/>
      </c>
      <c r="BS156" s="125" t="str">
        <f t="shared" si="242"/>
        <v/>
      </c>
      <c r="BT156" s="125" t="str">
        <f t="shared" si="242"/>
        <v/>
      </c>
      <c r="BU156" s="125" t="str">
        <f t="shared" si="242"/>
        <v/>
      </c>
      <c r="BV156" s="125" t="str">
        <f t="shared" si="242"/>
        <v/>
      </c>
      <c r="BW156" s="125" t="str">
        <f t="shared" si="242"/>
        <v/>
      </c>
      <c r="BX156" s="125" t="str">
        <f t="shared" si="242"/>
        <v/>
      </c>
      <c r="BY156" s="125" t="str">
        <f t="shared" si="242"/>
        <v/>
      </c>
      <c r="BZ156" s="125" t="str">
        <f t="shared" si="242"/>
        <v/>
      </c>
      <c r="CA156" s="125" t="str">
        <f t="shared" si="242"/>
        <v/>
      </c>
      <c r="CB156" s="125" t="str">
        <f t="shared" si="242"/>
        <v/>
      </c>
      <c r="CC156" s="125" t="str">
        <f t="shared" si="242"/>
        <v/>
      </c>
      <c r="CD156" s="125" t="str">
        <f t="shared" si="242"/>
        <v/>
      </c>
      <c r="CE156" s="125" t="str">
        <f t="shared" si="242"/>
        <v/>
      </c>
      <c r="CF156" s="125" t="str">
        <f t="shared" si="242"/>
        <v/>
      </c>
      <c r="CG156" s="125" t="str">
        <f t="shared" si="242"/>
        <v/>
      </c>
      <c r="CH156" s="125" t="str">
        <f t="shared" si="242"/>
        <v/>
      </c>
      <c r="CI156" s="125" t="str">
        <f t="shared" si="242"/>
        <v/>
      </c>
      <c r="CJ156" s="125" t="str">
        <f t="shared" si="242"/>
        <v/>
      </c>
      <c r="CK156" s="125" t="str">
        <f t="shared" si="242"/>
        <v/>
      </c>
      <c r="CL156" s="125" t="str">
        <f t="shared" si="242"/>
        <v/>
      </c>
      <c r="CM156" s="125" t="str">
        <f t="shared" si="242"/>
        <v/>
      </c>
      <c r="CN156" s="125" t="str">
        <f t="shared" si="242"/>
        <v/>
      </c>
      <c r="CO156" s="125" t="str">
        <f t="shared" si="242"/>
        <v/>
      </c>
      <c r="CP156" s="125" t="str">
        <f t="shared" si="242"/>
        <v/>
      </c>
      <c r="CQ156" s="125" t="str">
        <f t="shared" si="242"/>
        <v/>
      </c>
      <c r="CR156" s="125" t="str">
        <f t="shared" si="242"/>
        <v/>
      </c>
      <c r="CS156" s="125" t="str">
        <f t="shared" si="242"/>
        <v/>
      </c>
      <c r="CT156" s="125" t="str">
        <f t="shared" si="242"/>
        <v/>
      </c>
      <c r="CU156" s="125" t="str">
        <f t="shared" si="242"/>
        <v/>
      </c>
      <c r="CV156" s="125" t="str">
        <f t="shared" si="242"/>
        <v/>
      </c>
      <c r="CW156" s="125" t="str">
        <f t="shared" si="242"/>
        <v/>
      </c>
      <c r="CX156" s="125" t="str">
        <f t="shared" si="242"/>
        <v/>
      </c>
      <c r="CY156" s="125" t="str">
        <f t="shared" si="242"/>
        <v/>
      </c>
      <c r="CZ156" s="125" t="str">
        <f t="shared" si="242"/>
        <v/>
      </c>
      <c r="DA156" s="125" t="str">
        <f t="shared" si="242"/>
        <v/>
      </c>
      <c r="DB156" s="125" t="str">
        <f t="shared" si="242"/>
        <v/>
      </c>
      <c r="DC156" s="125" t="str">
        <f t="shared" si="242"/>
        <v/>
      </c>
      <c r="DD156" s="125" t="str">
        <f t="shared" si="242"/>
        <v/>
      </c>
      <c r="DE156" s="125" t="str">
        <f t="shared" si="242"/>
        <v/>
      </c>
      <c r="DF156" s="125" t="str">
        <f t="shared" si="242"/>
        <v/>
      </c>
      <c r="DG156" s="125" t="str">
        <f t="shared" si="242"/>
        <v/>
      </c>
      <c r="DH156" s="125" t="str">
        <f t="shared" si="242"/>
        <v/>
      </c>
      <c r="DI156" s="125" t="str">
        <f t="shared" si="242"/>
        <v/>
      </c>
    </row>
    <row r="157" spans="64:113" x14ac:dyDescent="0.25">
      <c r="BL157" s="125" t="str">
        <f t="shared" ref="BL157:DI157" si="243">IF(BL106="","",(IF($BA$15&lt;$BC$22,(IF(OR(BL54="TL",BL54="TR",BL54="BR",BL54="BL",BL54="E",BL54="CL",BL54="RW",BL54="S"),("F/B 40"),(IF(BL54="B","F 20",IF(BL54="T","B 40",IF(OR(BL54="L",BL54="R"),"F/B 40","NB")))))))))</f>
        <v/>
      </c>
      <c r="BM157" s="125" t="str">
        <f t="shared" si="243"/>
        <v/>
      </c>
      <c r="BN157" s="125" t="str">
        <f t="shared" si="243"/>
        <v/>
      </c>
      <c r="BO157" s="125" t="str">
        <f t="shared" si="243"/>
        <v/>
      </c>
      <c r="BP157" s="125" t="str">
        <f t="shared" si="243"/>
        <v/>
      </c>
      <c r="BQ157" s="125" t="str">
        <f t="shared" si="243"/>
        <v/>
      </c>
      <c r="BR157" s="125" t="str">
        <f t="shared" si="243"/>
        <v/>
      </c>
      <c r="BS157" s="125" t="str">
        <f t="shared" si="243"/>
        <v/>
      </c>
      <c r="BT157" s="125" t="str">
        <f t="shared" si="243"/>
        <v/>
      </c>
      <c r="BU157" s="125" t="str">
        <f t="shared" si="243"/>
        <v/>
      </c>
      <c r="BV157" s="125" t="str">
        <f t="shared" si="243"/>
        <v/>
      </c>
      <c r="BW157" s="125" t="str">
        <f t="shared" si="243"/>
        <v/>
      </c>
      <c r="BX157" s="125" t="str">
        <f t="shared" si="243"/>
        <v/>
      </c>
      <c r="BY157" s="125" t="str">
        <f t="shared" si="243"/>
        <v/>
      </c>
      <c r="BZ157" s="125" t="str">
        <f t="shared" si="243"/>
        <v/>
      </c>
      <c r="CA157" s="125" t="str">
        <f t="shared" si="243"/>
        <v/>
      </c>
      <c r="CB157" s="125" t="str">
        <f t="shared" si="243"/>
        <v/>
      </c>
      <c r="CC157" s="125" t="str">
        <f t="shared" si="243"/>
        <v/>
      </c>
      <c r="CD157" s="125" t="str">
        <f t="shared" si="243"/>
        <v/>
      </c>
      <c r="CE157" s="125" t="str">
        <f t="shared" si="243"/>
        <v/>
      </c>
      <c r="CF157" s="125" t="str">
        <f t="shared" si="243"/>
        <v/>
      </c>
      <c r="CG157" s="125" t="str">
        <f t="shared" si="243"/>
        <v/>
      </c>
      <c r="CH157" s="125" t="str">
        <f t="shared" si="243"/>
        <v/>
      </c>
      <c r="CI157" s="125" t="str">
        <f t="shared" si="243"/>
        <v/>
      </c>
      <c r="CJ157" s="125" t="str">
        <f t="shared" si="243"/>
        <v/>
      </c>
      <c r="CK157" s="125" t="str">
        <f t="shared" si="243"/>
        <v/>
      </c>
      <c r="CL157" s="125" t="str">
        <f t="shared" si="243"/>
        <v/>
      </c>
      <c r="CM157" s="125" t="str">
        <f t="shared" si="243"/>
        <v/>
      </c>
      <c r="CN157" s="125" t="str">
        <f t="shared" si="243"/>
        <v/>
      </c>
      <c r="CO157" s="125" t="str">
        <f t="shared" si="243"/>
        <v/>
      </c>
      <c r="CP157" s="125" t="str">
        <f t="shared" si="243"/>
        <v/>
      </c>
      <c r="CQ157" s="125" t="str">
        <f t="shared" si="243"/>
        <v/>
      </c>
      <c r="CR157" s="125" t="str">
        <f t="shared" si="243"/>
        <v/>
      </c>
      <c r="CS157" s="125" t="str">
        <f t="shared" si="243"/>
        <v/>
      </c>
      <c r="CT157" s="125" t="str">
        <f t="shared" si="243"/>
        <v/>
      </c>
      <c r="CU157" s="125" t="str">
        <f t="shared" si="243"/>
        <v/>
      </c>
      <c r="CV157" s="125" t="str">
        <f t="shared" si="243"/>
        <v/>
      </c>
      <c r="CW157" s="125" t="str">
        <f t="shared" si="243"/>
        <v/>
      </c>
      <c r="CX157" s="125" t="str">
        <f t="shared" si="243"/>
        <v/>
      </c>
      <c r="CY157" s="125" t="str">
        <f t="shared" si="243"/>
        <v/>
      </c>
      <c r="CZ157" s="125" t="str">
        <f t="shared" si="243"/>
        <v/>
      </c>
      <c r="DA157" s="125" t="str">
        <f t="shared" si="243"/>
        <v/>
      </c>
      <c r="DB157" s="125" t="str">
        <f t="shared" si="243"/>
        <v/>
      </c>
      <c r="DC157" s="125" t="str">
        <f t="shared" si="243"/>
        <v/>
      </c>
      <c r="DD157" s="125" t="str">
        <f t="shared" si="243"/>
        <v/>
      </c>
      <c r="DE157" s="125" t="str">
        <f t="shared" si="243"/>
        <v/>
      </c>
      <c r="DF157" s="125" t="str">
        <f t="shared" si="243"/>
        <v/>
      </c>
      <c r="DG157" s="125" t="str">
        <f t="shared" si="243"/>
        <v/>
      </c>
      <c r="DH157" s="125" t="str">
        <f t="shared" si="243"/>
        <v/>
      </c>
      <c r="DI157" s="125" t="str">
        <f t="shared" si="243"/>
        <v/>
      </c>
    </row>
    <row r="158" spans="64:113" x14ac:dyDescent="0.25">
      <c r="BL158" s="125" t="str">
        <f t="shared" ref="BL158:DI158" si="244">IF(BL107="","",(IF($BA$15&lt;$BC$22,(IF(OR(BL55="TL",BL55="TR",BL55="BR",BL55="BL",BL55="E",BL55="CL",BL55="RW",BL55="S"),("F/B 40"),(IF(BL55="B","F 20",IF(BL55="T","B 40",IF(OR(BL55="L",BL55="R"),"F/B 40","NB")))))))))</f>
        <v/>
      </c>
      <c r="BM158" s="125" t="str">
        <f t="shared" si="244"/>
        <v/>
      </c>
      <c r="BN158" s="125" t="str">
        <f t="shared" si="244"/>
        <v/>
      </c>
      <c r="BO158" s="125" t="str">
        <f t="shared" si="244"/>
        <v/>
      </c>
      <c r="BP158" s="125" t="str">
        <f t="shared" si="244"/>
        <v/>
      </c>
      <c r="BQ158" s="125" t="str">
        <f t="shared" si="244"/>
        <v/>
      </c>
      <c r="BR158" s="125" t="str">
        <f t="shared" si="244"/>
        <v/>
      </c>
      <c r="BS158" s="125" t="str">
        <f t="shared" si="244"/>
        <v/>
      </c>
      <c r="BT158" s="125" t="str">
        <f t="shared" si="244"/>
        <v/>
      </c>
      <c r="BU158" s="125" t="str">
        <f t="shared" si="244"/>
        <v/>
      </c>
      <c r="BV158" s="125" t="str">
        <f t="shared" si="244"/>
        <v/>
      </c>
      <c r="BW158" s="125" t="str">
        <f t="shared" si="244"/>
        <v/>
      </c>
      <c r="BX158" s="125" t="str">
        <f t="shared" si="244"/>
        <v/>
      </c>
      <c r="BY158" s="125" t="str">
        <f t="shared" si="244"/>
        <v/>
      </c>
      <c r="BZ158" s="125" t="str">
        <f t="shared" si="244"/>
        <v/>
      </c>
      <c r="CA158" s="125" t="str">
        <f t="shared" si="244"/>
        <v/>
      </c>
      <c r="CB158" s="125" t="str">
        <f t="shared" si="244"/>
        <v/>
      </c>
      <c r="CC158" s="125" t="str">
        <f t="shared" si="244"/>
        <v/>
      </c>
      <c r="CD158" s="125" t="str">
        <f t="shared" si="244"/>
        <v/>
      </c>
      <c r="CE158" s="125" t="str">
        <f t="shared" si="244"/>
        <v/>
      </c>
      <c r="CF158" s="125" t="str">
        <f t="shared" si="244"/>
        <v/>
      </c>
      <c r="CG158" s="125" t="str">
        <f t="shared" si="244"/>
        <v/>
      </c>
      <c r="CH158" s="125" t="str">
        <f t="shared" si="244"/>
        <v/>
      </c>
      <c r="CI158" s="125" t="str">
        <f t="shared" si="244"/>
        <v/>
      </c>
      <c r="CJ158" s="125" t="str">
        <f t="shared" si="244"/>
        <v/>
      </c>
      <c r="CK158" s="125" t="str">
        <f t="shared" si="244"/>
        <v/>
      </c>
      <c r="CL158" s="125" t="str">
        <f t="shared" si="244"/>
        <v/>
      </c>
      <c r="CM158" s="125" t="str">
        <f t="shared" si="244"/>
        <v/>
      </c>
      <c r="CN158" s="125" t="str">
        <f t="shared" si="244"/>
        <v/>
      </c>
      <c r="CO158" s="125" t="str">
        <f t="shared" si="244"/>
        <v/>
      </c>
      <c r="CP158" s="125" t="str">
        <f t="shared" si="244"/>
        <v/>
      </c>
      <c r="CQ158" s="125" t="str">
        <f t="shared" si="244"/>
        <v/>
      </c>
      <c r="CR158" s="125" t="str">
        <f t="shared" si="244"/>
        <v/>
      </c>
      <c r="CS158" s="125" t="str">
        <f t="shared" si="244"/>
        <v/>
      </c>
      <c r="CT158" s="125" t="str">
        <f t="shared" si="244"/>
        <v/>
      </c>
      <c r="CU158" s="125" t="str">
        <f t="shared" si="244"/>
        <v/>
      </c>
      <c r="CV158" s="125" t="str">
        <f t="shared" si="244"/>
        <v/>
      </c>
      <c r="CW158" s="125" t="str">
        <f t="shared" si="244"/>
        <v/>
      </c>
      <c r="CX158" s="125" t="str">
        <f t="shared" si="244"/>
        <v/>
      </c>
      <c r="CY158" s="125" t="str">
        <f t="shared" si="244"/>
        <v/>
      </c>
      <c r="CZ158" s="125" t="str">
        <f t="shared" si="244"/>
        <v/>
      </c>
      <c r="DA158" s="125" t="str">
        <f t="shared" si="244"/>
        <v/>
      </c>
      <c r="DB158" s="125" t="str">
        <f t="shared" si="244"/>
        <v/>
      </c>
      <c r="DC158" s="125" t="str">
        <f t="shared" si="244"/>
        <v/>
      </c>
      <c r="DD158" s="125" t="str">
        <f t="shared" si="244"/>
        <v/>
      </c>
      <c r="DE158" s="125" t="str">
        <f t="shared" si="244"/>
        <v/>
      </c>
      <c r="DF158" s="125" t="str">
        <f t="shared" si="244"/>
        <v/>
      </c>
      <c r="DG158" s="125" t="str">
        <f t="shared" si="244"/>
        <v/>
      </c>
      <c r="DH158" s="125" t="str">
        <f t="shared" si="244"/>
        <v/>
      </c>
      <c r="DI158" s="125" t="str">
        <f t="shared" si="244"/>
        <v/>
      </c>
    </row>
    <row r="159" spans="64:113" x14ac:dyDescent="0.25">
      <c r="BL159" s="125" t="str">
        <f t="shared" ref="BL159:DI159" si="245">IF(BL108="","",(IF($BA$15&lt;$BC$22,(IF(OR(BL56="TL",BL56="TR",BL56="BR",BL56="BL",BL56="E",BL56="CL",BL56="RW",BL56="S"),("F/B 40"),(IF(BL56="B","F 20",IF(BL56="T","B 40",IF(OR(BL56="L",BL56="R"),"F/B 40","NB")))))))))</f>
        <v/>
      </c>
      <c r="BM159" s="125" t="str">
        <f t="shared" si="245"/>
        <v/>
      </c>
      <c r="BN159" s="125" t="str">
        <f t="shared" si="245"/>
        <v/>
      </c>
      <c r="BO159" s="125" t="str">
        <f t="shared" si="245"/>
        <v/>
      </c>
      <c r="BP159" s="125" t="str">
        <f t="shared" si="245"/>
        <v/>
      </c>
      <c r="BQ159" s="125" t="str">
        <f t="shared" si="245"/>
        <v/>
      </c>
      <c r="BR159" s="125" t="str">
        <f t="shared" si="245"/>
        <v/>
      </c>
      <c r="BS159" s="125" t="str">
        <f t="shared" si="245"/>
        <v/>
      </c>
      <c r="BT159" s="125" t="str">
        <f t="shared" si="245"/>
        <v/>
      </c>
      <c r="BU159" s="125" t="str">
        <f t="shared" si="245"/>
        <v/>
      </c>
      <c r="BV159" s="125" t="str">
        <f t="shared" si="245"/>
        <v/>
      </c>
      <c r="BW159" s="125" t="str">
        <f t="shared" si="245"/>
        <v/>
      </c>
      <c r="BX159" s="125" t="str">
        <f t="shared" si="245"/>
        <v/>
      </c>
      <c r="BY159" s="125" t="str">
        <f t="shared" si="245"/>
        <v/>
      </c>
      <c r="BZ159" s="125" t="str">
        <f t="shared" si="245"/>
        <v/>
      </c>
      <c r="CA159" s="125" t="str">
        <f t="shared" si="245"/>
        <v/>
      </c>
      <c r="CB159" s="125" t="str">
        <f t="shared" si="245"/>
        <v/>
      </c>
      <c r="CC159" s="125" t="str">
        <f t="shared" si="245"/>
        <v/>
      </c>
      <c r="CD159" s="125" t="str">
        <f t="shared" si="245"/>
        <v/>
      </c>
      <c r="CE159" s="125" t="str">
        <f t="shared" si="245"/>
        <v/>
      </c>
      <c r="CF159" s="125" t="str">
        <f t="shared" si="245"/>
        <v/>
      </c>
      <c r="CG159" s="125" t="str">
        <f t="shared" si="245"/>
        <v/>
      </c>
      <c r="CH159" s="125" t="str">
        <f t="shared" si="245"/>
        <v/>
      </c>
      <c r="CI159" s="125" t="str">
        <f t="shared" si="245"/>
        <v/>
      </c>
      <c r="CJ159" s="125" t="str">
        <f t="shared" si="245"/>
        <v/>
      </c>
      <c r="CK159" s="125" t="str">
        <f t="shared" si="245"/>
        <v/>
      </c>
      <c r="CL159" s="125" t="str">
        <f t="shared" si="245"/>
        <v/>
      </c>
      <c r="CM159" s="125" t="str">
        <f t="shared" si="245"/>
        <v/>
      </c>
      <c r="CN159" s="125" t="str">
        <f t="shared" si="245"/>
        <v/>
      </c>
      <c r="CO159" s="125" t="str">
        <f t="shared" si="245"/>
        <v/>
      </c>
      <c r="CP159" s="125" t="str">
        <f t="shared" si="245"/>
        <v/>
      </c>
      <c r="CQ159" s="125" t="str">
        <f t="shared" si="245"/>
        <v/>
      </c>
      <c r="CR159" s="125" t="str">
        <f t="shared" si="245"/>
        <v/>
      </c>
      <c r="CS159" s="125" t="str">
        <f t="shared" si="245"/>
        <v/>
      </c>
      <c r="CT159" s="125" t="str">
        <f t="shared" si="245"/>
        <v/>
      </c>
      <c r="CU159" s="125" t="str">
        <f t="shared" si="245"/>
        <v/>
      </c>
      <c r="CV159" s="125" t="str">
        <f t="shared" si="245"/>
        <v/>
      </c>
      <c r="CW159" s="125" t="str">
        <f t="shared" si="245"/>
        <v/>
      </c>
      <c r="CX159" s="125" t="str">
        <f t="shared" si="245"/>
        <v/>
      </c>
      <c r="CY159" s="125" t="str">
        <f t="shared" si="245"/>
        <v/>
      </c>
      <c r="CZ159" s="125" t="str">
        <f t="shared" si="245"/>
        <v/>
      </c>
      <c r="DA159" s="125" t="str">
        <f t="shared" si="245"/>
        <v/>
      </c>
      <c r="DB159" s="125" t="str">
        <f t="shared" si="245"/>
        <v/>
      </c>
      <c r="DC159" s="125" t="str">
        <f t="shared" si="245"/>
        <v/>
      </c>
      <c r="DD159" s="125" t="str">
        <f t="shared" si="245"/>
        <v/>
      </c>
      <c r="DE159" s="125" t="str">
        <f t="shared" si="245"/>
        <v/>
      </c>
      <c r="DF159" s="125" t="str">
        <f t="shared" si="245"/>
        <v/>
      </c>
      <c r="DG159" s="125" t="str">
        <f t="shared" si="245"/>
        <v/>
      </c>
      <c r="DH159" s="125" t="str">
        <f t="shared" si="245"/>
        <v/>
      </c>
      <c r="DI159" s="125" t="str">
        <f t="shared" si="245"/>
        <v/>
      </c>
    </row>
    <row r="160" spans="64:113" x14ac:dyDescent="0.25">
      <c r="BL160" s="125" t="str">
        <f t="shared" ref="BL160:DI160" si="246">IF(BL109="","",(IF($BA$15&lt;$BC$22,(IF(OR(BL57="TL",BL57="TR",BL57="BR",BL57="BL",BL57="E",BL57="CL",BL57="RW",BL57="S"),("F/B 40"),(IF(BL57="B","F 20",IF(BL57="T","B 40",IF(OR(BL57="L",BL57="R"),"F/B 40","NB")))))))))</f>
        <v/>
      </c>
      <c r="BM160" s="125" t="str">
        <f t="shared" si="246"/>
        <v/>
      </c>
      <c r="BN160" s="125" t="str">
        <f t="shared" si="246"/>
        <v/>
      </c>
      <c r="BO160" s="125" t="str">
        <f t="shared" si="246"/>
        <v/>
      </c>
      <c r="BP160" s="125" t="str">
        <f t="shared" si="246"/>
        <v/>
      </c>
      <c r="BQ160" s="125" t="str">
        <f t="shared" si="246"/>
        <v/>
      </c>
      <c r="BR160" s="125" t="str">
        <f t="shared" si="246"/>
        <v/>
      </c>
      <c r="BS160" s="125" t="str">
        <f t="shared" si="246"/>
        <v/>
      </c>
      <c r="BT160" s="125" t="str">
        <f t="shared" si="246"/>
        <v/>
      </c>
      <c r="BU160" s="125" t="str">
        <f t="shared" si="246"/>
        <v/>
      </c>
      <c r="BV160" s="125" t="str">
        <f t="shared" si="246"/>
        <v/>
      </c>
      <c r="BW160" s="125" t="str">
        <f t="shared" si="246"/>
        <v/>
      </c>
      <c r="BX160" s="125" t="str">
        <f t="shared" si="246"/>
        <v/>
      </c>
      <c r="BY160" s="125" t="str">
        <f t="shared" si="246"/>
        <v/>
      </c>
      <c r="BZ160" s="125" t="str">
        <f t="shared" si="246"/>
        <v/>
      </c>
      <c r="CA160" s="125" t="str">
        <f t="shared" si="246"/>
        <v/>
      </c>
      <c r="CB160" s="125" t="str">
        <f t="shared" si="246"/>
        <v/>
      </c>
      <c r="CC160" s="125" t="str">
        <f t="shared" si="246"/>
        <v/>
      </c>
      <c r="CD160" s="125" t="str">
        <f t="shared" si="246"/>
        <v/>
      </c>
      <c r="CE160" s="125" t="str">
        <f t="shared" si="246"/>
        <v/>
      </c>
      <c r="CF160" s="125" t="str">
        <f t="shared" si="246"/>
        <v/>
      </c>
      <c r="CG160" s="125" t="str">
        <f t="shared" si="246"/>
        <v/>
      </c>
      <c r="CH160" s="125" t="str">
        <f t="shared" si="246"/>
        <v/>
      </c>
      <c r="CI160" s="125" t="str">
        <f t="shared" si="246"/>
        <v/>
      </c>
      <c r="CJ160" s="125" t="str">
        <f t="shared" si="246"/>
        <v/>
      </c>
      <c r="CK160" s="125" t="str">
        <f t="shared" si="246"/>
        <v/>
      </c>
      <c r="CL160" s="125" t="str">
        <f t="shared" si="246"/>
        <v/>
      </c>
      <c r="CM160" s="125" t="str">
        <f t="shared" si="246"/>
        <v/>
      </c>
      <c r="CN160" s="125" t="str">
        <f t="shared" si="246"/>
        <v/>
      </c>
      <c r="CO160" s="125" t="str">
        <f t="shared" si="246"/>
        <v/>
      </c>
      <c r="CP160" s="125" t="str">
        <f t="shared" si="246"/>
        <v/>
      </c>
      <c r="CQ160" s="125" t="str">
        <f t="shared" si="246"/>
        <v/>
      </c>
      <c r="CR160" s="125" t="str">
        <f t="shared" si="246"/>
        <v/>
      </c>
      <c r="CS160" s="125" t="str">
        <f t="shared" si="246"/>
        <v/>
      </c>
      <c r="CT160" s="125" t="str">
        <f t="shared" si="246"/>
        <v/>
      </c>
      <c r="CU160" s="125" t="str">
        <f t="shared" si="246"/>
        <v/>
      </c>
      <c r="CV160" s="125" t="str">
        <f t="shared" si="246"/>
        <v/>
      </c>
      <c r="CW160" s="125" t="str">
        <f t="shared" si="246"/>
        <v/>
      </c>
      <c r="CX160" s="125" t="str">
        <f t="shared" si="246"/>
        <v/>
      </c>
      <c r="CY160" s="125" t="str">
        <f t="shared" si="246"/>
        <v/>
      </c>
      <c r="CZ160" s="125" t="str">
        <f t="shared" si="246"/>
        <v/>
      </c>
      <c r="DA160" s="125" t="str">
        <f t="shared" si="246"/>
        <v/>
      </c>
      <c r="DB160" s="125" t="str">
        <f t="shared" si="246"/>
        <v/>
      </c>
      <c r="DC160" s="125" t="str">
        <f t="shared" si="246"/>
        <v/>
      </c>
      <c r="DD160" s="125" t="str">
        <f t="shared" si="246"/>
        <v/>
      </c>
      <c r="DE160" s="125" t="str">
        <f t="shared" si="246"/>
        <v/>
      </c>
      <c r="DF160" s="125" t="str">
        <f t="shared" si="246"/>
        <v/>
      </c>
      <c r="DG160" s="125" t="str">
        <f t="shared" si="246"/>
        <v/>
      </c>
      <c r="DH160" s="125" t="str">
        <f t="shared" si="246"/>
        <v/>
      </c>
      <c r="DI160" s="125" t="str">
        <f t="shared" si="246"/>
        <v/>
      </c>
    </row>
    <row r="161" spans="62:113" x14ac:dyDescent="0.25">
      <c r="BL161" s="125" t="str">
        <f t="shared" ref="BL161:DI161" si="247">IF(BL110="","",(IF($BA$15&lt;$BC$22,(IF(OR(BL58="TL",BL58="TR",BL58="BR",BL58="BL",BL58="E",BL58="CL",BL58="RW",BL58="S"),("F/B 40"),(IF(BL58="B","F 20",IF(BL58="T","B 40",IF(OR(BL58="L",BL58="R"),"F/B 40","NB")))))))))</f>
        <v/>
      </c>
      <c r="BM161" s="125" t="str">
        <f t="shared" si="247"/>
        <v/>
      </c>
      <c r="BN161" s="125" t="str">
        <f t="shared" si="247"/>
        <v/>
      </c>
      <c r="BO161" s="125" t="str">
        <f t="shared" si="247"/>
        <v/>
      </c>
      <c r="BP161" s="125" t="str">
        <f t="shared" si="247"/>
        <v/>
      </c>
      <c r="BQ161" s="125" t="str">
        <f t="shared" si="247"/>
        <v/>
      </c>
      <c r="BR161" s="125" t="str">
        <f t="shared" si="247"/>
        <v/>
      </c>
      <c r="BS161" s="125" t="str">
        <f t="shared" si="247"/>
        <v/>
      </c>
      <c r="BT161" s="125" t="str">
        <f t="shared" si="247"/>
        <v/>
      </c>
      <c r="BU161" s="125" t="str">
        <f t="shared" si="247"/>
        <v/>
      </c>
      <c r="BV161" s="125" t="str">
        <f t="shared" si="247"/>
        <v/>
      </c>
      <c r="BW161" s="125" t="str">
        <f t="shared" si="247"/>
        <v/>
      </c>
      <c r="BX161" s="125" t="str">
        <f t="shared" si="247"/>
        <v/>
      </c>
      <c r="BY161" s="125" t="str">
        <f t="shared" si="247"/>
        <v/>
      </c>
      <c r="BZ161" s="125" t="str">
        <f t="shared" si="247"/>
        <v/>
      </c>
      <c r="CA161" s="125" t="str">
        <f t="shared" si="247"/>
        <v/>
      </c>
      <c r="CB161" s="125" t="str">
        <f t="shared" si="247"/>
        <v/>
      </c>
      <c r="CC161" s="125" t="str">
        <f t="shared" si="247"/>
        <v/>
      </c>
      <c r="CD161" s="125" t="str">
        <f t="shared" si="247"/>
        <v/>
      </c>
      <c r="CE161" s="125" t="str">
        <f t="shared" si="247"/>
        <v/>
      </c>
      <c r="CF161" s="125" t="str">
        <f t="shared" si="247"/>
        <v/>
      </c>
      <c r="CG161" s="125" t="str">
        <f t="shared" si="247"/>
        <v/>
      </c>
      <c r="CH161" s="125" t="str">
        <f t="shared" si="247"/>
        <v/>
      </c>
      <c r="CI161" s="125" t="str">
        <f t="shared" si="247"/>
        <v/>
      </c>
      <c r="CJ161" s="125" t="str">
        <f t="shared" si="247"/>
        <v/>
      </c>
      <c r="CK161" s="125" t="str">
        <f t="shared" si="247"/>
        <v/>
      </c>
      <c r="CL161" s="125" t="str">
        <f t="shared" si="247"/>
        <v/>
      </c>
      <c r="CM161" s="125" t="str">
        <f t="shared" si="247"/>
        <v/>
      </c>
      <c r="CN161" s="125" t="str">
        <f t="shared" si="247"/>
        <v/>
      </c>
      <c r="CO161" s="125" t="str">
        <f t="shared" si="247"/>
        <v/>
      </c>
      <c r="CP161" s="125" t="str">
        <f t="shared" si="247"/>
        <v/>
      </c>
      <c r="CQ161" s="125" t="str">
        <f t="shared" si="247"/>
        <v/>
      </c>
      <c r="CR161" s="125" t="str">
        <f t="shared" si="247"/>
        <v/>
      </c>
      <c r="CS161" s="125" t="str">
        <f t="shared" si="247"/>
        <v/>
      </c>
      <c r="CT161" s="125" t="str">
        <f t="shared" si="247"/>
        <v/>
      </c>
      <c r="CU161" s="125" t="str">
        <f t="shared" si="247"/>
        <v/>
      </c>
      <c r="CV161" s="125" t="str">
        <f t="shared" si="247"/>
        <v/>
      </c>
      <c r="CW161" s="125" t="str">
        <f t="shared" si="247"/>
        <v/>
      </c>
      <c r="CX161" s="125" t="str">
        <f t="shared" si="247"/>
        <v/>
      </c>
      <c r="CY161" s="125" t="str">
        <f t="shared" si="247"/>
        <v/>
      </c>
      <c r="CZ161" s="125" t="str">
        <f t="shared" si="247"/>
        <v/>
      </c>
      <c r="DA161" s="125" t="str">
        <f t="shared" si="247"/>
        <v/>
      </c>
      <c r="DB161" s="125" t="str">
        <f t="shared" si="247"/>
        <v/>
      </c>
      <c r="DC161" s="125" t="str">
        <f t="shared" si="247"/>
        <v/>
      </c>
      <c r="DD161" s="125" t="str">
        <f t="shared" si="247"/>
        <v/>
      </c>
      <c r="DE161" s="125" t="str">
        <f t="shared" si="247"/>
        <v/>
      </c>
      <c r="DF161" s="125" t="str">
        <f t="shared" si="247"/>
        <v/>
      </c>
      <c r="DG161" s="125" t="str">
        <f t="shared" si="247"/>
        <v/>
      </c>
      <c r="DH161" s="125" t="str">
        <f t="shared" si="247"/>
        <v/>
      </c>
      <c r="DI161" s="125" t="str">
        <f t="shared" si="247"/>
        <v/>
      </c>
    </row>
    <row r="163" spans="62:113" x14ac:dyDescent="0.25">
      <c r="BJ163" t="s">
        <v>120</v>
      </c>
      <c r="BL163" s="125" t="str">
        <f>IF(BL9="","",(IF($BA$15&lt;$BC$24,(IF(OR(BL9="TL",BL9="TR",BL9="BR",BL9="BL",BL9="E",BL9="CL",BL9="RW",BL9="S"),("F/B 80"),(IF(AND((OR(BL8="TL",BL8="TR",BL10="BL",BL10="BR",BM9="BR",BM9="TR",BK9="TL",BK9="BL")),(OR(BK8="",BK10="",BM8="",BM10=""))),"F/B 80",IF(BL9="B","F 40",IF(BL9="T","B 40",IF(OR(BL9="L",BL9="R"),"F 40","NB"))))))))))</f>
        <v/>
      </c>
      <c r="BM163" s="125" t="str">
        <f t="shared" ref="BM163:DI163" si="248">IF(BM9="","",(IF($BA$15&lt;$BC$24,(IF(OR(BM9="TL",BM9="TR",BM9="BR",BM9="BL",BM9="E",BM9="CL",BM9="RW",BM9="S"),("F/B 80"),(IF(AND((OR(BM8="TL",BM8="TR",BM10="BL",BM10="BR",BN9="BR",BN9="TR",BL9="TL",BL9="BL")),(OR(BL8="",BL10="",BN8="",BN10=""))),"F/B 80",IF(BM9="B","F 40",IF(BM9="T","B 40",IF(OR(BM9="L",BM9="R"),"F 40","NB"))))))))))</f>
        <v/>
      </c>
      <c r="BN163" s="125" t="str">
        <f t="shared" si="248"/>
        <v/>
      </c>
      <c r="BO163" s="125" t="str">
        <f t="shared" si="248"/>
        <v/>
      </c>
      <c r="BP163" s="125" t="str">
        <f t="shared" si="248"/>
        <v/>
      </c>
      <c r="BQ163" s="125" t="str">
        <f t="shared" si="248"/>
        <v/>
      </c>
      <c r="BR163" s="125" t="str">
        <f t="shared" si="248"/>
        <v/>
      </c>
      <c r="BS163" s="125" t="str">
        <f t="shared" si="248"/>
        <v/>
      </c>
      <c r="BT163" s="125" t="str">
        <f t="shared" si="248"/>
        <v/>
      </c>
      <c r="BU163" s="125" t="str">
        <f t="shared" si="248"/>
        <v/>
      </c>
      <c r="BV163" s="125" t="str">
        <f t="shared" si="248"/>
        <v/>
      </c>
      <c r="BW163" s="125" t="str">
        <f t="shared" si="248"/>
        <v/>
      </c>
      <c r="BX163" s="125" t="str">
        <f t="shared" si="248"/>
        <v/>
      </c>
      <c r="BY163" s="125" t="str">
        <f t="shared" si="248"/>
        <v/>
      </c>
      <c r="BZ163" s="125" t="str">
        <f t="shared" si="248"/>
        <v/>
      </c>
      <c r="CA163" s="125" t="str">
        <f t="shared" si="248"/>
        <v/>
      </c>
      <c r="CB163" s="125" t="str">
        <f t="shared" si="248"/>
        <v/>
      </c>
      <c r="CC163" s="125" t="str">
        <f t="shared" si="248"/>
        <v/>
      </c>
      <c r="CD163" s="125" t="str">
        <f t="shared" si="248"/>
        <v/>
      </c>
      <c r="CE163" s="125" t="str">
        <f t="shared" si="248"/>
        <v/>
      </c>
      <c r="CF163" s="125" t="str">
        <f t="shared" si="248"/>
        <v/>
      </c>
      <c r="CG163" s="125" t="str">
        <f t="shared" si="248"/>
        <v/>
      </c>
      <c r="CH163" s="125" t="str">
        <f t="shared" si="248"/>
        <v/>
      </c>
      <c r="CI163" s="125" t="str">
        <f t="shared" si="248"/>
        <v/>
      </c>
      <c r="CJ163" s="125" t="str">
        <f t="shared" si="248"/>
        <v/>
      </c>
      <c r="CK163" s="125" t="str">
        <f t="shared" si="248"/>
        <v/>
      </c>
      <c r="CL163" s="125" t="str">
        <f t="shared" si="248"/>
        <v/>
      </c>
      <c r="CM163" s="125" t="str">
        <f t="shared" si="248"/>
        <v/>
      </c>
      <c r="CN163" s="125" t="str">
        <f t="shared" si="248"/>
        <v/>
      </c>
      <c r="CO163" s="125" t="str">
        <f t="shared" si="248"/>
        <v/>
      </c>
      <c r="CP163" s="125" t="str">
        <f t="shared" si="248"/>
        <v/>
      </c>
      <c r="CQ163" s="125" t="str">
        <f t="shared" si="248"/>
        <v/>
      </c>
      <c r="CR163" s="125" t="str">
        <f t="shared" si="248"/>
        <v/>
      </c>
      <c r="CS163" s="125" t="str">
        <f t="shared" si="248"/>
        <v/>
      </c>
      <c r="CT163" s="125" t="str">
        <f t="shared" si="248"/>
        <v/>
      </c>
      <c r="CU163" s="125" t="str">
        <f t="shared" si="248"/>
        <v/>
      </c>
      <c r="CV163" s="125" t="str">
        <f t="shared" si="248"/>
        <v/>
      </c>
      <c r="CW163" s="125" t="str">
        <f t="shared" si="248"/>
        <v/>
      </c>
      <c r="CX163" s="125" t="str">
        <f t="shared" si="248"/>
        <v/>
      </c>
      <c r="CY163" s="125" t="str">
        <f t="shared" si="248"/>
        <v/>
      </c>
      <c r="CZ163" s="125" t="str">
        <f t="shared" si="248"/>
        <v/>
      </c>
      <c r="DA163" s="125" t="str">
        <f t="shared" si="248"/>
        <v/>
      </c>
      <c r="DB163" s="125" t="str">
        <f t="shared" si="248"/>
        <v/>
      </c>
      <c r="DC163" s="125" t="str">
        <f t="shared" si="248"/>
        <v/>
      </c>
      <c r="DD163" s="125" t="str">
        <f t="shared" si="248"/>
        <v/>
      </c>
      <c r="DE163" s="125" t="str">
        <f t="shared" si="248"/>
        <v/>
      </c>
      <c r="DF163" s="125" t="str">
        <f t="shared" si="248"/>
        <v/>
      </c>
      <c r="DG163" s="125" t="str">
        <f t="shared" si="248"/>
        <v/>
      </c>
      <c r="DH163" s="125" t="str">
        <f t="shared" si="248"/>
        <v/>
      </c>
      <c r="DI163" s="125" t="str">
        <f t="shared" si="248"/>
        <v/>
      </c>
    </row>
    <row r="164" spans="62:113" x14ac:dyDescent="0.25">
      <c r="BL164" s="125" t="str">
        <f t="shared" ref="BL164:DI164" si="249">IF(BL10="","",(IF($BA$15&lt;$BC$24,(IF(OR(BL10="TL",BL10="TR",BL10="BR",BL10="BL",BL10="E",BL10="CL",BL10="RW",BL10="S"),("F/B 80"),(IF(AND((OR(BL9="TL",BL9="TR",BL11="BL",BL11="BR",BM10="BR",BM10="TR",BK10="TL",BK10="BL")),(OR(BK9="",BK11="",BM9="",BM11=""))),"F/B 80",IF(BL10="B","F 40",IF(BL10="T","B 40",IF(OR(BL10="L",BL10="R"),"F 40","NB"))))))))))</f>
        <v/>
      </c>
      <c r="BM164" s="125" t="str">
        <f t="shared" si="249"/>
        <v/>
      </c>
      <c r="BN164" s="125" t="str">
        <f t="shared" si="249"/>
        <v/>
      </c>
      <c r="BO164" s="125" t="str">
        <f t="shared" si="249"/>
        <v/>
      </c>
      <c r="BP164" s="125" t="str">
        <f t="shared" si="249"/>
        <v/>
      </c>
      <c r="BQ164" s="125" t="str">
        <f t="shared" si="249"/>
        <v/>
      </c>
      <c r="BR164" s="125" t="str">
        <f t="shared" si="249"/>
        <v/>
      </c>
      <c r="BS164" s="125" t="str">
        <f t="shared" si="249"/>
        <v/>
      </c>
      <c r="BT164" s="125" t="str">
        <f t="shared" si="249"/>
        <v/>
      </c>
      <c r="BU164" s="125" t="str">
        <f t="shared" si="249"/>
        <v/>
      </c>
      <c r="BV164" s="125" t="str">
        <f t="shared" si="249"/>
        <v/>
      </c>
      <c r="BW164" s="125" t="str">
        <f t="shared" si="249"/>
        <v/>
      </c>
      <c r="BX164" s="125" t="str">
        <f t="shared" si="249"/>
        <v/>
      </c>
      <c r="BY164" s="125" t="str">
        <f t="shared" si="249"/>
        <v/>
      </c>
      <c r="BZ164" s="125" t="str">
        <f t="shared" si="249"/>
        <v/>
      </c>
      <c r="CA164" s="125" t="str">
        <f t="shared" si="249"/>
        <v/>
      </c>
      <c r="CB164" s="125" t="str">
        <f t="shared" si="249"/>
        <v/>
      </c>
      <c r="CC164" s="125" t="str">
        <f t="shared" si="249"/>
        <v/>
      </c>
      <c r="CD164" s="125" t="str">
        <f t="shared" si="249"/>
        <v/>
      </c>
      <c r="CE164" s="125" t="str">
        <f t="shared" si="249"/>
        <v/>
      </c>
      <c r="CF164" s="125" t="str">
        <f t="shared" si="249"/>
        <v/>
      </c>
      <c r="CG164" s="125" t="str">
        <f t="shared" si="249"/>
        <v/>
      </c>
      <c r="CH164" s="125" t="str">
        <f t="shared" si="249"/>
        <v/>
      </c>
      <c r="CI164" s="125" t="str">
        <f t="shared" si="249"/>
        <v/>
      </c>
      <c r="CJ164" s="125" t="str">
        <f t="shared" si="249"/>
        <v/>
      </c>
      <c r="CK164" s="125" t="str">
        <f t="shared" si="249"/>
        <v/>
      </c>
      <c r="CL164" s="125" t="str">
        <f t="shared" si="249"/>
        <v/>
      </c>
      <c r="CM164" s="125" t="str">
        <f t="shared" si="249"/>
        <v/>
      </c>
      <c r="CN164" s="125" t="str">
        <f t="shared" si="249"/>
        <v/>
      </c>
      <c r="CO164" s="125" t="str">
        <f t="shared" si="249"/>
        <v/>
      </c>
      <c r="CP164" s="125" t="str">
        <f t="shared" si="249"/>
        <v/>
      </c>
      <c r="CQ164" s="125" t="str">
        <f t="shared" si="249"/>
        <v/>
      </c>
      <c r="CR164" s="125" t="str">
        <f t="shared" si="249"/>
        <v/>
      </c>
      <c r="CS164" s="125" t="str">
        <f t="shared" si="249"/>
        <v/>
      </c>
      <c r="CT164" s="125" t="str">
        <f t="shared" si="249"/>
        <v/>
      </c>
      <c r="CU164" s="125" t="str">
        <f t="shared" si="249"/>
        <v/>
      </c>
      <c r="CV164" s="125" t="str">
        <f t="shared" si="249"/>
        <v/>
      </c>
      <c r="CW164" s="125" t="str">
        <f t="shared" si="249"/>
        <v/>
      </c>
      <c r="CX164" s="125" t="str">
        <f t="shared" si="249"/>
        <v/>
      </c>
      <c r="CY164" s="125" t="str">
        <f t="shared" si="249"/>
        <v/>
      </c>
      <c r="CZ164" s="125" t="str">
        <f t="shared" si="249"/>
        <v/>
      </c>
      <c r="DA164" s="125" t="str">
        <f t="shared" si="249"/>
        <v/>
      </c>
      <c r="DB164" s="125" t="str">
        <f t="shared" si="249"/>
        <v/>
      </c>
      <c r="DC164" s="125" t="str">
        <f t="shared" si="249"/>
        <v/>
      </c>
      <c r="DD164" s="125" t="str">
        <f t="shared" si="249"/>
        <v/>
      </c>
      <c r="DE164" s="125" t="str">
        <f t="shared" si="249"/>
        <v/>
      </c>
      <c r="DF164" s="125" t="str">
        <f t="shared" si="249"/>
        <v/>
      </c>
      <c r="DG164" s="125" t="str">
        <f t="shared" si="249"/>
        <v/>
      </c>
      <c r="DH164" s="125" t="str">
        <f t="shared" si="249"/>
        <v/>
      </c>
      <c r="DI164" s="125" t="str">
        <f t="shared" si="249"/>
        <v/>
      </c>
    </row>
    <row r="165" spans="62:113" x14ac:dyDescent="0.25">
      <c r="BL165" s="125" t="str">
        <f t="shared" ref="BL165:DI165" si="250">IF(BL11="","",(IF($BA$15&lt;$BC$24,(IF(OR(BL11="TL",BL11="TR",BL11="BR",BL11="BL",BL11="E",BL11="CL",BL11="RW",BL11="S"),("F/B 80"),(IF(AND((OR(BL10="TL",BL10="TR",BL12="BL",BL12="BR",BM11="BR",BM11="TR",BK11="TL",BK11="BL")),(OR(BK10="",BK12="",BM10="",BM12=""))),"F/B 80",IF(BL11="B","F 40",IF(BL11="T","B 40",IF(OR(BL11="L",BL11="R"),"F 40","NB"))))))))))</f>
        <v/>
      </c>
      <c r="BM165" s="125" t="str">
        <f t="shared" si="250"/>
        <v/>
      </c>
      <c r="BN165" s="125" t="str">
        <f t="shared" si="250"/>
        <v/>
      </c>
      <c r="BO165" s="125" t="str">
        <f t="shared" si="250"/>
        <v/>
      </c>
      <c r="BP165" s="125" t="str">
        <f t="shared" si="250"/>
        <v/>
      </c>
      <c r="BQ165" s="125" t="str">
        <f t="shared" si="250"/>
        <v/>
      </c>
      <c r="BR165" s="125" t="str">
        <f t="shared" si="250"/>
        <v/>
      </c>
      <c r="BS165" s="125" t="str">
        <f t="shared" si="250"/>
        <v/>
      </c>
      <c r="BT165" s="125" t="str">
        <f t="shared" si="250"/>
        <v/>
      </c>
      <c r="BU165" s="125" t="str">
        <f t="shared" si="250"/>
        <v/>
      </c>
      <c r="BV165" s="125" t="str">
        <f t="shared" si="250"/>
        <v/>
      </c>
      <c r="BW165" s="125" t="str">
        <f t="shared" si="250"/>
        <v/>
      </c>
      <c r="BX165" s="125" t="str">
        <f t="shared" si="250"/>
        <v/>
      </c>
      <c r="BY165" s="125" t="str">
        <f t="shared" si="250"/>
        <v/>
      </c>
      <c r="BZ165" s="125" t="str">
        <f t="shared" si="250"/>
        <v/>
      </c>
      <c r="CA165" s="125" t="str">
        <f t="shared" si="250"/>
        <v/>
      </c>
      <c r="CB165" s="125" t="str">
        <f t="shared" si="250"/>
        <v/>
      </c>
      <c r="CC165" s="125" t="str">
        <f t="shared" si="250"/>
        <v/>
      </c>
      <c r="CD165" s="125" t="str">
        <f t="shared" si="250"/>
        <v/>
      </c>
      <c r="CE165" s="125" t="str">
        <f t="shared" si="250"/>
        <v/>
      </c>
      <c r="CF165" s="125" t="str">
        <f t="shared" si="250"/>
        <v/>
      </c>
      <c r="CG165" s="125" t="str">
        <f t="shared" si="250"/>
        <v/>
      </c>
      <c r="CH165" s="125" t="str">
        <f t="shared" si="250"/>
        <v/>
      </c>
      <c r="CI165" s="125" t="str">
        <f t="shared" si="250"/>
        <v/>
      </c>
      <c r="CJ165" s="125" t="str">
        <f t="shared" si="250"/>
        <v/>
      </c>
      <c r="CK165" s="125" t="str">
        <f t="shared" si="250"/>
        <v/>
      </c>
      <c r="CL165" s="125" t="str">
        <f t="shared" si="250"/>
        <v/>
      </c>
      <c r="CM165" s="125" t="str">
        <f t="shared" si="250"/>
        <v/>
      </c>
      <c r="CN165" s="125" t="str">
        <f t="shared" si="250"/>
        <v/>
      </c>
      <c r="CO165" s="125" t="str">
        <f t="shared" si="250"/>
        <v/>
      </c>
      <c r="CP165" s="125" t="str">
        <f t="shared" si="250"/>
        <v/>
      </c>
      <c r="CQ165" s="125" t="str">
        <f t="shared" si="250"/>
        <v/>
      </c>
      <c r="CR165" s="125" t="str">
        <f t="shared" si="250"/>
        <v/>
      </c>
      <c r="CS165" s="125" t="str">
        <f t="shared" si="250"/>
        <v/>
      </c>
      <c r="CT165" s="125" t="str">
        <f t="shared" si="250"/>
        <v/>
      </c>
      <c r="CU165" s="125" t="str">
        <f t="shared" si="250"/>
        <v/>
      </c>
      <c r="CV165" s="125" t="str">
        <f t="shared" si="250"/>
        <v/>
      </c>
      <c r="CW165" s="125" t="str">
        <f t="shared" si="250"/>
        <v/>
      </c>
      <c r="CX165" s="125" t="str">
        <f t="shared" si="250"/>
        <v/>
      </c>
      <c r="CY165" s="125" t="str">
        <f t="shared" si="250"/>
        <v/>
      </c>
      <c r="CZ165" s="125" t="str">
        <f t="shared" si="250"/>
        <v/>
      </c>
      <c r="DA165" s="125" t="str">
        <f t="shared" si="250"/>
        <v/>
      </c>
      <c r="DB165" s="125" t="str">
        <f t="shared" si="250"/>
        <v/>
      </c>
      <c r="DC165" s="125" t="str">
        <f t="shared" si="250"/>
        <v/>
      </c>
      <c r="DD165" s="125" t="str">
        <f t="shared" si="250"/>
        <v/>
      </c>
      <c r="DE165" s="125" t="str">
        <f t="shared" si="250"/>
        <v/>
      </c>
      <c r="DF165" s="125" t="str">
        <f t="shared" si="250"/>
        <v/>
      </c>
      <c r="DG165" s="125" t="str">
        <f t="shared" si="250"/>
        <v/>
      </c>
      <c r="DH165" s="125" t="str">
        <f t="shared" si="250"/>
        <v/>
      </c>
      <c r="DI165" s="125" t="str">
        <f t="shared" si="250"/>
        <v/>
      </c>
    </row>
    <row r="166" spans="62:113" x14ac:dyDescent="0.25">
      <c r="BL166" s="125" t="str">
        <f t="shared" ref="BL166:DI166" si="251">IF(BL12="","",(IF($BA$15&lt;$BC$24,(IF(OR(BL12="TL",BL12="TR",BL12="BR",BL12="BL",BL12="E",BL12="CL",BL12="RW",BL12="S"),("F/B 80"),(IF(AND((OR(BL11="TL",BL11="TR",BL13="BL",BL13="BR",BM12="BR",BM12="TR",BK12="TL",BK12="BL")),(OR(BK11="",BK13="",BM11="",BM13=""))),"F/B 80",IF(BL12="B","F 40",IF(BL12="T","B 40",IF(OR(BL12="L",BL12="R"),"F 40","NB"))))))))))</f>
        <v/>
      </c>
      <c r="BM166" s="125" t="str">
        <f t="shared" si="251"/>
        <v/>
      </c>
      <c r="BN166" s="125" t="str">
        <f t="shared" si="251"/>
        <v/>
      </c>
      <c r="BO166" s="125" t="str">
        <f t="shared" si="251"/>
        <v/>
      </c>
      <c r="BP166" s="125" t="str">
        <f t="shared" si="251"/>
        <v/>
      </c>
      <c r="BQ166" s="125" t="str">
        <f t="shared" si="251"/>
        <v/>
      </c>
      <c r="BR166" s="125" t="str">
        <f t="shared" si="251"/>
        <v/>
      </c>
      <c r="BS166" s="125" t="str">
        <f t="shared" si="251"/>
        <v/>
      </c>
      <c r="BT166" s="125" t="str">
        <f t="shared" si="251"/>
        <v/>
      </c>
      <c r="BU166" s="125" t="str">
        <f t="shared" si="251"/>
        <v/>
      </c>
      <c r="BV166" s="125" t="str">
        <f t="shared" si="251"/>
        <v/>
      </c>
      <c r="BW166" s="125" t="str">
        <f t="shared" si="251"/>
        <v/>
      </c>
      <c r="BX166" s="125" t="str">
        <f t="shared" si="251"/>
        <v/>
      </c>
      <c r="BY166" s="125" t="str">
        <f t="shared" si="251"/>
        <v/>
      </c>
      <c r="BZ166" s="125" t="str">
        <f t="shared" si="251"/>
        <v/>
      </c>
      <c r="CA166" s="125" t="str">
        <f t="shared" si="251"/>
        <v/>
      </c>
      <c r="CB166" s="125" t="str">
        <f t="shared" si="251"/>
        <v/>
      </c>
      <c r="CC166" s="125" t="str">
        <f t="shared" si="251"/>
        <v/>
      </c>
      <c r="CD166" s="125" t="str">
        <f t="shared" si="251"/>
        <v/>
      </c>
      <c r="CE166" s="125" t="str">
        <f t="shared" si="251"/>
        <v/>
      </c>
      <c r="CF166" s="125" t="str">
        <f t="shared" si="251"/>
        <v/>
      </c>
      <c r="CG166" s="125" t="str">
        <f t="shared" si="251"/>
        <v/>
      </c>
      <c r="CH166" s="125" t="str">
        <f t="shared" si="251"/>
        <v/>
      </c>
      <c r="CI166" s="125" t="str">
        <f t="shared" si="251"/>
        <v/>
      </c>
      <c r="CJ166" s="125" t="str">
        <f t="shared" si="251"/>
        <v/>
      </c>
      <c r="CK166" s="125" t="str">
        <f t="shared" si="251"/>
        <v/>
      </c>
      <c r="CL166" s="125" t="str">
        <f t="shared" si="251"/>
        <v/>
      </c>
      <c r="CM166" s="125" t="str">
        <f t="shared" si="251"/>
        <v/>
      </c>
      <c r="CN166" s="125" t="str">
        <f t="shared" si="251"/>
        <v/>
      </c>
      <c r="CO166" s="125" t="str">
        <f t="shared" si="251"/>
        <v/>
      </c>
      <c r="CP166" s="125" t="str">
        <f t="shared" si="251"/>
        <v/>
      </c>
      <c r="CQ166" s="125" t="str">
        <f t="shared" si="251"/>
        <v/>
      </c>
      <c r="CR166" s="125" t="str">
        <f t="shared" si="251"/>
        <v/>
      </c>
      <c r="CS166" s="125" t="str">
        <f t="shared" si="251"/>
        <v/>
      </c>
      <c r="CT166" s="125" t="str">
        <f t="shared" si="251"/>
        <v/>
      </c>
      <c r="CU166" s="125" t="str">
        <f t="shared" si="251"/>
        <v/>
      </c>
      <c r="CV166" s="125" t="str">
        <f t="shared" si="251"/>
        <v/>
      </c>
      <c r="CW166" s="125" t="str">
        <f t="shared" si="251"/>
        <v/>
      </c>
      <c r="CX166" s="125" t="str">
        <f t="shared" si="251"/>
        <v/>
      </c>
      <c r="CY166" s="125" t="str">
        <f t="shared" si="251"/>
        <v/>
      </c>
      <c r="CZ166" s="125" t="str">
        <f t="shared" si="251"/>
        <v/>
      </c>
      <c r="DA166" s="125" t="str">
        <f t="shared" si="251"/>
        <v/>
      </c>
      <c r="DB166" s="125" t="str">
        <f t="shared" si="251"/>
        <v/>
      </c>
      <c r="DC166" s="125" t="str">
        <f t="shared" si="251"/>
        <v/>
      </c>
      <c r="DD166" s="125" t="str">
        <f t="shared" si="251"/>
        <v/>
      </c>
      <c r="DE166" s="125" t="str">
        <f t="shared" si="251"/>
        <v/>
      </c>
      <c r="DF166" s="125" t="str">
        <f t="shared" si="251"/>
        <v/>
      </c>
      <c r="DG166" s="125" t="str">
        <f t="shared" si="251"/>
        <v/>
      </c>
      <c r="DH166" s="125" t="str">
        <f t="shared" si="251"/>
        <v/>
      </c>
      <c r="DI166" s="125" t="str">
        <f t="shared" si="251"/>
        <v/>
      </c>
    </row>
    <row r="167" spans="62:113" x14ac:dyDescent="0.25">
      <c r="BL167" s="125" t="str">
        <f t="shared" ref="BL167:DI167" si="252">IF(BL13="","",(IF($BA$15&lt;$BC$24,(IF(OR(BL13="TL",BL13="TR",BL13="BR",BL13="BL",BL13="E",BL13="CL",BL13="RW",BL13="S"),("F/B 80"),(IF(AND((OR(BL12="TL",BL12="TR",BL14="BL",BL14="BR",BM13="BR",BM13="TR",BK13="TL",BK13="BL")),(OR(BK12="",BK14="",BM12="",BM14=""))),"F/B 80",IF(BL13="B","F 40",IF(BL13="T","B 40",IF(OR(BL13="L",BL13="R"),"F 40","NB"))))))))))</f>
        <v/>
      </c>
      <c r="BM167" s="125" t="str">
        <f t="shared" si="252"/>
        <v/>
      </c>
      <c r="BN167" s="125" t="str">
        <f t="shared" si="252"/>
        <v/>
      </c>
      <c r="BO167" s="125" t="str">
        <f t="shared" si="252"/>
        <v/>
      </c>
      <c r="BP167" s="125" t="str">
        <f t="shared" si="252"/>
        <v/>
      </c>
      <c r="BQ167" s="125" t="str">
        <f t="shared" si="252"/>
        <v/>
      </c>
      <c r="BR167" s="125" t="str">
        <f t="shared" si="252"/>
        <v/>
      </c>
      <c r="BS167" s="125" t="str">
        <f t="shared" si="252"/>
        <v/>
      </c>
      <c r="BT167" s="125" t="str">
        <f t="shared" si="252"/>
        <v/>
      </c>
      <c r="BU167" s="125" t="str">
        <f t="shared" si="252"/>
        <v/>
      </c>
      <c r="BV167" s="125" t="str">
        <f t="shared" si="252"/>
        <v/>
      </c>
      <c r="BW167" s="125" t="str">
        <f t="shared" si="252"/>
        <v/>
      </c>
      <c r="BX167" s="125" t="str">
        <f t="shared" si="252"/>
        <v/>
      </c>
      <c r="BY167" s="125" t="str">
        <f t="shared" si="252"/>
        <v/>
      </c>
      <c r="BZ167" s="125" t="str">
        <f t="shared" si="252"/>
        <v/>
      </c>
      <c r="CA167" s="125" t="str">
        <f t="shared" si="252"/>
        <v/>
      </c>
      <c r="CB167" s="125" t="str">
        <f t="shared" si="252"/>
        <v/>
      </c>
      <c r="CC167" s="125" t="str">
        <f t="shared" si="252"/>
        <v/>
      </c>
      <c r="CD167" s="125" t="str">
        <f t="shared" si="252"/>
        <v/>
      </c>
      <c r="CE167" s="125" t="str">
        <f t="shared" si="252"/>
        <v/>
      </c>
      <c r="CF167" s="125" t="str">
        <f t="shared" si="252"/>
        <v/>
      </c>
      <c r="CG167" s="125" t="str">
        <f t="shared" si="252"/>
        <v/>
      </c>
      <c r="CH167" s="125" t="str">
        <f t="shared" si="252"/>
        <v/>
      </c>
      <c r="CI167" s="125" t="str">
        <f t="shared" si="252"/>
        <v/>
      </c>
      <c r="CJ167" s="125" t="str">
        <f t="shared" si="252"/>
        <v/>
      </c>
      <c r="CK167" s="125" t="str">
        <f t="shared" si="252"/>
        <v/>
      </c>
      <c r="CL167" s="125" t="str">
        <f t="shared" si="252"/>
        <v/>
      </c>
      <c r="CM167" s="125" t="str">
        <f t="shared" si="252"/>
        <v/>
      </c>
      <c r="CN167" s="125" t="str">
        <f t="shared" si="252"/>
        <v/>
      </c>
      <c r="CO167" s="125" t="str">
        <f t="shared" si="252"/>
        <v/>
      </c>
      <c r="CP167" s="125" t="str">
        <f t="shared" si="252"/>
        <v/>
      </c>
      <c r="CQ167" s="125" t="str">
        <f t="shared" si="252"/>
        <v/>
      </c>
      <c r="CR167" s="125" t="str">
        <f t="shared" si="252"/>
        <v/>
      </c>
      <c r="CS167" s="125" t="str">
        <f t="shared" si="252"/>
        <v/>
      </c>
      <c r="CT167" s="125" t="str">
        <f t="shared" si="252"/>
        <v/>
      </c>
      <c r="CU167" s="125" t="str">
        <f t="shared" si="252"/>
        <v/>
      </c>
      <c r="CV167" s="125" t="str">
        <f t="shared" si="252"/>
        <v/>
      </c>
      <c r="CW167" s="125" t="str">
        <f t="shared" si="252"/>
        <v/>
      </c>
      <c r="CX167" s="125" t="str">
        <f t="shared" si="252"/>
        <v/>
      </c>
      <c r="CY167" s="125" t="str">
        <f t="shared" si="252"/>
        <v/>
      </c>
      <c r="CZ167" s="125" t="str">
        <f t="shared" si="252"/>
        <v/>
      </c>
      <c r="DA167" s="125" t="str">
        <f t="shared" si="252"/>
        <v/>
      </c>
      <c r="DB167" s="125" t="str">
        <f t="shared" si="252"/>
        <v/>
      </c>
      <c r="DC167" s="125" t="str">
        <f t="shared" si="252"/>
        <v/>
      </c>
      <c r="DD167" s="125" t="str">
        <f t="shared" si="252"/>
        <v/>
      </c>
      <c r="DE167" s="125" t="str">
        <f t="shared" si="252"/>
        <v/>
      </c>
      <c r="DF167" s="125" t="str">
        <f t="shared" si="252"/>
        <v/>
      </c>
      <c r="DG167" s="125" t="str">
        <f t="shared" si="252"/>
        <v/>
      </c>
      <c r="DH167" s="125" t="str">
        <f t="shared" si="252"/>
        <v/>
      </c>
      <c r="DI167" s="125" t="str">
        <f t="shared" si="252"/>
        <v/>
      </c>
    </row>
    <row r="168" spans="62:113" x14ac:dyDescent="0.25">
      <c r="BL168" s="125" t="str">
        <f t="shared" ref="BL168:DI168" si="253">IF(BL14="","",(IF($BA$15&lt;$BC$24,(IF(OR(BL14="TL",BL14="TR",BL14="BR",BL14="BL",BL14="E",BL14="CL",BL14="RW",BL14="S"),("F/B 80"),(IF(AND((OR(BL13="TL",BL13="TR",BL15="BL",BL15="BR",BM14="BR",BM14="TR",BK14="TL",BK14="BL")),(OR(BK13="",BK15="",BM13="",BM15=""))),"F/B 80",IF(BL14="B","F 40",IF(BL14="T","B 40",IF(OR(BL14="L",BL14="R"),"F 40","NB"))))))))))</f>
        <v/>
      </c>
      <c r="BM168" s="125" t="str">
        <f t="shared" si="253"/>
        <v/>
      </c>
      <c r="BN168" s="125" t="str">
        <f t="shared" si="253"/>
        <v/>
      </c>
      <c r="BO168" s="125" t="str">
        <f t="shared" si="253"/>
        <v/>
      </c>
      <c r="BP168" s="125" t="str">
        <f t="shared" si="253"/>
        <v/>
      </c>
      <c r="BQ168" s="125" t="str">
        <f t="shared" si="253"/>
        <v/>
      </c>
      <c r="BR168" s="125" t="str">
        <f t="shared" si="253"/>
        <v/>
      </c>
      <c r="BS168" s="125" t="str">
        <f t="shared" si="253"/>
        <v/>
      </c>
      <c r="BT168" s="125" t="str">
        <f t="shared" si="253"/>
        <v/>
      </c>
      <c r="BU168" s="125" t="str">
        <f t="shared" si="253"/>
        <v/>
      </c>
      <c r="BV168" s="125" t="str">
        <f t="shared" si="253"/>
        <v/>
      </c>
      <c r="BW168" s="125" t="str">
        <f t="shared" si="253"/>
        <v/>
      </c>
      <c r="BX168" s="125" t="str">
        <f t="shared" si="253"/>
        <v/>
      </c>
      <c r="BY168" s="125" t="str">
        <f t="shared" si="253"/>
        <v/>
      </c>
      <c r="BZ168" s="125" t="str">
        <f t="shared" si="253"/>
        <v/>
      </c>
      <c r="CA168" s="125" t="str">
        <f t="shared" si="253"/>
        <v/>
      </c>
      <c r="CB168" s="125" t="str">
        <f t="shared" si="253"/>
        <v/>
      </c>
      <c r="CC168" s="125" t="str">
        <f t="shared" si="253"/>
        <v/>
      </c>
      <c r="CD168" s="125" t="str">
        <f t="shared" si="253"/>
        <v/>
      </c>
      <c r="CE168" s="125" t="str">
        <f t="shared" si="253"/>
        <v/>
      </c>
      <c r="CF168" s="125" t="str">
        <f t="shared" si="253"/>
        <v/>
      </c>
      <c r="CG168" s="125" t="str">
        <f t="shared" si="253"/>
        <v/>
      </c>
      <c r="CH168" s="125" t="str">
        <f t="shared" si="253"/>
        <v/>
      </c>
      <c r="CI168" s="125" t="str">
        <f t="shared" si="253"/>
        <v/>
      </c>
      <c r="CJ168" s="125" t="str">
        <f t="shared" si="253"/>
        <v/>
      </c>
      <c r="CK168" s="125" t="str">
        <f t="shared" si="253"/>
        <v/>
      </c>
      <c r="CL168" s="125" t="str">
        <f t="shared" si="253"/>
        <v/>
      </c>
      <c r="CM168" s="125" t="str">
        <f t="shared" si="253"/>
        <v/>
      </c>
      <c r="CN168" s="125" t="str">
        <f t="shared" si="253"/>
        <v/>
      </c>
      <c r="CO168" s="125" t="str">
        <f t="shared" si="253"/>
        <v/>
      </c>
      <c r="CP168" s="125" t="str">
        <f t="shared" si="253"/>
        <v/>
      </c>
      <c r="CQ168" s="125" t="str">
        <f t="shared" si="253"/>
        <v/>
      </c>
      <c r="CR168" s="125" t="str">
        <f t="shared" si="253"/>
        <v/>
      </c>
      <c r="CS168" s="125" t="str">
        <f t="shared" si="253"/>
        <v/>
      </c>
      <c r="CT168" s="125" t="str">
        <f t="shared" si="253"/>
        <v/>
      </c>
      <c r="CU168" s="125" t="str">
        <f t="shared" si="253"/>
        <v/>
      </c>
      <c r="CV168" s="125" t="str">
        <f t="shared" si="253"/>
        <v/>
      </c>
      <c r="CW168" s="125" t="str">
        <f t="shared" si="253"/>
        <v/>
      </c>
      <c r="CX168" s="125" t="str">
        <f t="shared" si="253"/>
        <v/>
      </c>
      <c r="CY168" s="125" t="str">
        <f t="shared" si="253"/>
        <v/>
      </c>
      <c r="CZ168" s="125" t="str">
        <f t="shared" si="253"/>
        <v/>
      </c>
      <c r="DA168" s="125" t="str">
        <f t="shared" si="253"/>
        <v/>
      </c>
      <c r="DB168" s="125" t="str">
        <f t="shared" si="253"/>
        <v/>
      </c>
      <c r="DC168" s="125" t="str">
        <f t="shared" si="253"/>
        <v/>
      </c>
      <c r="DD168" s="125" t="str">
        <f t="shared" si="253"/>
        <v/>
      </c>
      <c r="DE168" s="125" t="str">
        <f t="shared" si="253"/>
        <v/>
      </c>
      <c r="DF168" s="125" t="str">
        <f t="shared" si="253"/>
        <v/>
      </c>
      <c r="DG168" s="125" t="str">
        <f t="shared" si="253"/>
        <v/>
      </c>
      <c r="DH168" s="125" t="str">
        <f t="shared" si="253"/>
        <v/>
      </c>
      <c r="DI168" s="125" t="str">
        <f t="shared" si="253"/>
        <v/>
      </c>
    </row>
    <row r="169" spans="62:113" x14ac:dyDescent="0.25">
      <c r="BL169" s="125" t="str">
        <f t="shared" ref="BL169:DI169" si="254">IF(BL15="","",(IF($BA$15&lt;$BC$24,(IF(OR(BL15="TL",BL15="TR",BL15="BR",BL15="BL",BL15="E",BL15="CL",BL15="RW",BL15="S"),("F/B 80"),(IF(AND((OR(BL14="TL",BL14="TR",BL16="BL",BL16="BR",BM15="BR",BM15="TR",BK15="TL",BK15="BL")),(OR(BK14="",BK16="",BM14="",BM16=""))),"F/B 80",IF(BL15="B","F 40",IF(BL15="T","B 40",IF(OR(BL15="L",BL15="R"),"F 40","NB"))))))))))</f>
        <v/>
      </c>
      <c r="BM169" s="125" t="str">
        <f t="shared" si="254"/>
        <v/>
      </c>
      <c r="BN169" s="125" t="str">
        <f t="shared" si="254"/>
        <v/>
      </c>
      <c r="BO169" s="125" t="str">
        <f t="shared" si="254"/>
        <v/>
      </c>
      <c r="BP169" s="125" t="str">
        <f t="shared" si="254"/>
        <v/>
      </c>
      <c r="BQ169" s="125" t="str">
        <f t="shared" si="254"/>
        <v/>
      </c>
      <c r="BR169" s="125" t="str">
        <f t="shared" si="254"/>
        <v/>
      </c>
      <c r="BS169" s="125" t="str">
        <f t="shared" si="254"/>
        <v/>
      </c>
      <c r="BT169" s="125" t="str">
        <f t="shared" si="254"/>
        <v/>
      </c>
      <c r="BU169" s="125" t="str">
        <f t="shared" si="254"/>
        <v/>
      </c>
      <c r="BV169" s="125" t="str">
        <f t="shared" si="254"/>
        <v/>
      </c>
      <c r="BW169" s="125" t="str">
        <f t="shared" si="254"/>
        <v/>
      </c>
      <c r="BX169" s="125" t="str">
        <f t="shared" si="254"/>
        <v/>
      </c>
      <c r="BY169" s="125" t="str">
        <f t="shared" si="254"/>
        <v/>
      </c>
      <c r="BZ169" s="125" t="str">
        <f t="shared" si="254"/>
        <v/>
      </c>
      <c r="CA169" s="125" t="str">
        <f t="shared" si="254"/>
        <v/>
      </c>
      <c r="CB169" s="125" t="str">
        <f t="shared" si="254"/>
        <v/>
      </c>
      <c r="CC169" s="125" t="str">
        <f t="shared" si="254"/>
        <v/>
      </c>
      <c r="CD169" s="125" t="str">
        <f t="shared" si="254"/>
        <v/>
      </c>
      <c r="CE169" s="125" t="str">
        <f t="shared" si="254"/>
        <v/>
      </c>
      <c r="CF169" s="125" t="str">
        <f t="shared" si="254"/>
        <v/>
      </c>
      <c r="CG169" s="125" t="str">
        <f t="shared" si="254"/>
        <v/>
      </c>
      <c r="CH169" s="125" t="str">
        <f t="shared" si="254"/>
        <v/>
      </c>
      <c r="CI169" s="125" t="str">
        <f t="shared" si="254"/>
        <v/>
      </c>
      <c r="CJ169" s="125" t="str">
        <f t="shared" si="254"/>
        <v/>
      </c>
      <c r="CK169" s="125" t="str">
        <f t="shared" si="254"/>
        <v/>
      </c>
      <c r="CL169" s="125" t="str">
        <f t="shared" si="254"/>
        <v/>
      </c>
      <c r="CM169" s="125" t="str">
        <f t="shared" si="254"/>
        <v/>
      </c>
      <c r="CN169" s="125" t="str">
        <f t="shared" si="254"/>
        <v/>
      </c>
      <c r="CO169" s="125" t="str">
        <f t="shared" si="254"/>
        <v/>
      </c>
      <c r="CP169" s="125" t="str">
        <f t="shared" si="254"/>
        <v/>
      </c>
      <c r="CQ169" s="125" t="str">
        <f t="shared" si="254"/>
        <v/>
      </c>
      <c r="CR169" s="125" t="str">
        <f t="shared" si="254"/>
        <v/>
      </c>
      <c r="CS169" s="125" t="str">
        <f t="shared" si="254"/>
        <v/>
      </c>
      <c r="CT169" s="125" t="str">
        <f t="shared" si="254"/>
        <v/>
      </c>
      <c r="CU169" s="125" t="str">
        <f t="shared" si="254"/>
        <v/>
      </c>
      <c r="CV169" s="125" t="str">
        <f t="shared" si="254"/>
        <v/>
      </c>
      <c r="CW169" s="125" t="str">
        <f t="shared" si="254"/>
        <v/>
      </c>
      <c r="CX169" s="125" t="str">
        <f t="shared" si="254"/>
        <v/>
      </c>
      <c r="CY169" s="125" t="str">
        <f t="shared" si="254"/>
        <v/>
      </c>
      <c r="CZ169" s="125" t="str">
        <f t="shared" si="254"/>
        <v/>
      </c>
      <c r="DA169" s="125" t="str">
        <f t="shared" si="254"/>
        <v/>
      </c>
      <c r="DB169" s="125" t="str">
        <f t="shared" si="254"/>
        <v/>
      </c>
      <c r="DC169" s="125" t="str">
        <f t="shared" si="254"/>
        <v/>
      </c>
      <c r="DD169" s="125" t="str">
        <f t="shared" si="254"/>
        <v/>
      </c>
      <c r="DE169" s="125" t="str">
        <f t="shared" si="254"/>
        <v/>
      </c>
      <c r="DF169" s="125" t="str">
        <f t="shared" si="254"/>
        <v/>
      </c>
      <c r="DG169" s="125" t="str">
        <f t="shared" si="254"/>
        <v/>
      </c>
      <c r="DH169" s="125" t="str">
        <f t="shared" si="254"/>
        <v/>
      </c>
      <c r="DI169" s="125" t="str">
        <f t="shared" si="254"/>
        <v/>
      </c>
    </row>
    <row r="170" spans="62:113" x14ac:dyDescent="0.25">
      <c r="BL170" s="125" t="str">
        <f t="shared" ref="BL170:DI170" si="255">IF(BL16="","",(IF($BA$15&lt;$BC$24,(IF(OR(BL16="TL",BL16="TR",BL16="BR",BL16="BL",BL16="E",BL16="CL",BL16="RW",BL16="S"),("F/B 80"),(IF(AND((OR(BL15="TL",BL15="TR",BL17="BL",BL17="BR",BM16="BR",BM16="TR",BK16="TL",BK16="BL")),(OR(BK15="",BK17="",BM15="",BM17=""))),"F/B 80",IF(BL16="B","F 40",IF(BL16="T","B 40",IF(OR(BL16="L",BL16="R"),"F 40","NB"))))))))))</f>
        <v/>
      </c>
      <c r="BM170" s="125" t="str">
        <f t="shared" si="255"/>
        <v/>
      </c>
      <c r="BN170" s="125" t="str">
        <f t="shared" si="255"/>
        <v/>
      </c>
      <c r="BO170" s="125" t="str">
        <f t="shared" si="255"/>
        <v/>
      </c>
      <c r="BP170" s="125" t="str">
        <f t="shared" si="255"/>
        <v/>
      </c>
      <c r="BQ170" s="125" t="str">
        <f t="shared" si="255"/>
        <v/>
      </c>
      <c r="BR170" s="125" t="str">
        <f t="shared" si="255"/>
        <v/>
      </c>
      <c r="BS170" s="125" t="str">
        <f t="shared" si="255"/>
        <v/>
      </c>
      <c r="BT170" s="125" t="str">
        <f t="shared" si="255"/>
        <v/>
      </c>
      <c r="BU170" s="125" t="str">
        <f t="shared" si="255"/>
        <v/>
      </c>
      <c r="BV170" s="125" t="str">
        <f t="shared" si="255"/>
        <v/>
      </c>
      <c r="BW170" s="125" t="str">
        <f t="shared" si="255"/>
        <v/>
      </c>
      <c r="BX170" s="125" t="str">
        <f t="shared" si="255"/>
        <v/>
      </c>
      <c r="BY170" s="125" t="str">
        <f t="shared" si="255"/>
        <v/>
      </c>
      <c r="BZ170" s="125" t="str">
        <f t="shared" si="255"/>
        <v/>
      </c>
      <c r="CA170" s="125" t="str">
        <f t="shared" si="255"/>
        <v/>
      </c>
      <c r="CB170" s="125" t="str">
        <f t="shared" si="255"/>
        <v/>
      </c>
      <c r="CC170" s="125" t="str">
        <f t="shared" si="255"/>
        <v/>
      </c>
      <c r="CD170" s="125" t="str">
        <f t="shared" si="255"/>
        <v/>
      </c>
      <c r="CE170" s="125" t="str">
        <f t="shared" si="255"/>
        <v/>
      </c>
      <c r="CF170" s="125" t="str">
        <f t="shared" si="255"/>
        <v/>
      </c>
      <c r="CG170" s="125" t="str">
        <f t="shared" si="255"/>
        <v/>
      </c>
      <c r="CH170" s="125" t="str">
        <f t="shared" si="255"/>
        <v/>
      </c>
      <c r="CI170" s="125" t="str">
        <f t="shared" si="255"/>
        <v/>
      </c>
      <c r="CJ170" s="125" t="str">
        <f t="shared" si="255"/>
        <v/>
      </c>
      <c r="CK170" s="125" t="str">
        <f t="shared" si="255"/>
        <v/>
      </c>
      <c r="CL170" s="125" t="str">
        <f t="shared" si="255"/>
        <v/>
      </c>
      <c r="CM170" s="125" t="str">
        <f t="shared" si="255"/>
        <v/>
      </c>
      <c r="CN170" s="125" t="str">
        <f t="shared" si="255"/>
        <v/>
      </c>
      <c r="CO170" s="125" t="str">
        <f t="shared" si="255"/>
        <v/>
      </c>
      <c r="CP170" s="125" t="str">
        <f t="shared" si="255"/>
        <v/>
      </c>
      <c r="CQ170" s="125" t="str">
        <f t="shared" si="255"/>
        <v/>
      </c>
      <c r="CR170" s="125" t="str">
        <f t="shared" si="255"/>
        <v/>
      </c>
      <c r="CS170" s="125" t="str">
        <f t="shared" si="255"/>
        <v/>
      </c>
      <c r="CT170" s="125" t="str">
        <f t="shared" si="255"/>
        <v/>
      </c>
      <c r="CU170" s="125" t="str">
        <f t="shared" si="255"/>
        <v/>
      </c>
      <c r="CV170" s="125" t="str">
        <f t="shared" si="255"/>
        <v/>
      </c>
      <c r="CW170" s="125" t="str">
        <f t="shared" si="255"/>
        <v/>
      </c>
      <c r="CX170" s="125" t="str">
        <f t="shared" si="255"/>
        <v/>
      </c>
      <c r="CY170" s="125" t="str">
        <f t="shared" si="255"/>
        <v/>
      </c>
      <c r="CZ170" s="125" t="str">
        <f t="shared" si="255"/>
        <v/>
      </c>
      <c r="DA170" s="125" t="str">
        <f t="shared" si="255"/>
        <v/>
      </c>
      <c r="DB170" s="125" t="str">
        <f t="shared" si="255"/>
        <v/>
      </c>
      <c r="DC170" s="125" t="str">
        <f t="shared" si="255"/>
        <v/>
      </c>
      <c r="DD170" s="125" t="str">
        <f t="shared" si="255"/>
        <v/>
      </c>
      <c r="DE170" s="125" t="str">
        <f t="shared" si="255"/>
        <v/>
      </c>
      <c r="DF170" s="125" t="str">
        <f t="shared" si="255"/>
        <v/>
      </c>
      <c r="DG170" s="125" t="str">
        <f t="shared" si="255"/>
        <v/>
      </c>
      <c r="DH170" s="125" t="str">
        <f t="shared" si="255"/>
        <v/>
      </c>
      <c r="DI170" s="125" t="str">
        <f t="shared" si="255"/>
        <v/>
      </c>
    </row>
    <row r="171" spans="62:113" x14ac:dyDescent="0.25">
      <c r="BL171" s="125" t="str">
        <f t="shared" ref="BL171:DI171" si="256">IF(BL17="","",(IF($BA$15&lt;$BC$24,(IF(OR(BL17="TL",BL17="TR",BL17="BR",BL17="BL",BL17="E",BL17="CL",BL17="RW",BL17="S"),("F/B 80"),(IF(AND((OR(BL16="TL",BL16="TR",BL18="BL",BL18="BR",BM17="BR",BM17="TR",BK17="TL",BK17="BL")),(OR(BK16="",BK18="",BM16="",BM18=""))),"F/B 80",IF(BL17="B","F 40",IF(BL17="T","B 40",IF(OR(BL17="L",BL17="R"),"F 40","NB"))))))))))</f>
        <v/>
      </c>
      <c r="BM171" s="125" t="str">
        <f t="shared" si="256"/>
        <v/>
      </c>
      <c r="BN171" s="125" t="str">
        <f t="shared" si="256"/>
        <v/>
      </c>
      <c r="BO171" s="125" t="str">
        <f t="shared" si="256"/>
        <v/>
      </c>
      <c r="BP171" s="125" t="str">
        <f t="shared" si="256"/>
        <v/>
      </c>
      <c r="BQ171" s="125" t="str">
        <f t="shared" si="256"/>
        <v/>
      </c>
      <c r="BR171" s="125" t="str">
        <f t="shared" si="256"/>
        <v/>
      </c>
      <c r="BS171" s="125" t="str">
        <f t="shared" si="256"/>
        <v/>
      </c>
      <c r="BT171" s="125" t="str">
        <f t="shared" si="256"/>
        <v/>
      </c>
      <c r="BU171" s="125" t="str">
        <f t="shared" si="256"/>
        <v/>
      </c>
      <c r="BV171" s="125" t="str">
        <f t="shared" si="256"/>
        <v/>
      </c>
      <c r="BW171" s="125" t="str">
        <f t="shared" si="256"/>
        <v/>
      </c>
      <c r="BX171" s="125" t="str">
        <f t="shared" si="256"/>
        <v/>
      </c>
      <c r="BY171" s="125" t="str">
        <f t="shared" si="256"/>
        <v/>
      </c>
      <c r="BZ171" s="125" t="str">
        <f t="shared" si="256"/>
        <v/>
      </c>
      <c r="CA171" s="125" t="str">
        <f t="shared" si="256"/>
        <v/>
      </c>
      <c r="CB171" s="125" t="str">
        <f t="shared" si="256"/>
        <v/>
      </c>
      <c r="CC171" s="125" t="str">
        <f t="shared" si="256"/>
        <v/>
      </c>
      <c r="CD171" s="125" t="str">
        <f t="shared" si="256"/>
        <v/>
      </c>
      <c r="CE171" s="125" t="str">
        <f t="shared" si="256"/>
        <v/>
      </c>
      <c r="CF171" s="125" t="str">
        <f t="shared" si="256"/>
        <v/>
      </c>
      <c r="CG171" s="125" t="str">
        <f t="shared" si="256"/>
        <v/>
      </c>
      <c r="CH171" s="125" t="str">
        <f t="shared" si="256"/>
        <v/>
      </c>
      <c r="CI171" s="125" t="str">
        <f t="shared" si="256"/>
        <v/>
      </c>
      <c r="CJ171" s="125" t="str">
        <f t="shared" si="256"/>
        <v/>
      </c>
      <c r="CK171" s="125" t="str">
        <f t="shared" si="256"/>
        <v/>
      </c>
      <c r="CL171" s="125" t="str">
        <f t="shared" si="256"/>
        <v/>
      </c>
      <c r="CM171" s="125" t="str">
        <f t="shared" si="256"/>
        <v/>
      </c>
      <c r="CN171" s="125" t="str">
        <f t="shared" si="256"/>
        <v/>
      </c>
      <c r="CO171" s="125" t="str">
        <f t="shared" si="256"/>
        <v/>
      </c>
      <c r="CP171" s="125" t="str">
        <f t="shared" si="256"/>
        <v/>
      </c>
      <c r="CQ171" s="125" t="str">
        <f t="shared" si="256"/>
        <v/>
      </c>
      <c r="CR171" s="125" t="str">
        <f t="shared" si="256"/>
        <v/>
      </c>
      <c r="CS171" s="125" t="str">
        <f t="shared" si="256"/>
        <v/>
      </c>
      <c r="CT171" s="125" t="str">
        <f t="shared" si="256"/>
        <v/>
      </c>
      <c r="CU171" s="125" t="str">
        <f t="shared" si="256"/>
        <v/>
      </c>
      <c r="CV171" s="125" t="str">
        <f t="shared" si="256"/>
        <v/>
      </c>
      <c r="CW171" s="125" t="str">
        <f t="shared" si="256"/>
        <v/>
      </c>
      <c r="CX171" s="125" t="str">
        <f t="shared" si="256"/>
        <v/>
      </c>
      <c r="CY171" s="125" t="str">
        <f t="shared" si="256"/>
        <v/>
      </c>
      <c r="CZ171" s="125" t="str">
        <f t="shared" si="256"/>
        <v/>
      </c>
      <c r="DA171" s="125" t="str">
        <f t="shared" si="256"/>
        <v/>
      </c>
      <c r="DB171" s="125" t="str">
        <f t="shared" si="256"/>
        <v/>
      </c>
      <c r="DC171" s="125" t="str">
        <f t="shared" si="256"/>
        <v/>
      </c>
      <c r="DD171" s="125" t="str">
        <f t="shared" si="256"/>
        <v/>
      </c>
      <c r="DE171" s="125" t="str">
        <f t="shared" si="256"/>
        <v/>
      </c>
      <c r="DF171" s="125" t="str">
        <f t="shared" si="256"/>
        <v/>
      </c>
      <c r="DG171" s="125" t="str">
        <f t="shared" si="256"/>
        <v/>
      </c>
      <c r="DH171" s="125" t="str">
        <f t="shared" si="256"/>
        <v/>
      </c>
      <c r="DI171" s="125" t="str">
        <f t="shared" si="256"/>
        <v/>
      </c>
    </row>
    <row r="172" spans="62:113" x14ac:dyDescent="0.25">
      <c r="BL172" s="125" t="str">
        <f t="shared" ref="BL172:DI172" si="257">IF(BL18="","",(IF($BA$15&lt;$BC$24,(IF(OR(BL18="TL",BL18="TR",BL18="BR",BL18="BL",BL18="E",BL18="CL",BL18="RW",BL18="S"),("F/B 80"),(IF(AND((OR(BL17="TL",BL17="TR",BL19="BL",BL19="BR",BM18="BR",BM18="TR",BK18="TL",BK18="BL")),(OR(BK17="",BK19="",BM17="",BM19=""))),"F/B 80",IF(BL18="B","F 40",IF(BL18="T","B 40",IF(OR(BL18="L",BL18="R"),"F 40","NB"))))))))))</f>
        <v/>
      </c>
      <c r="BM172" s="125" t="str">
        <f t="shared" si="257"/>
        <v/>
      </c>
      <c r="BN172" s="125" t="str">
        <f t="shared" si="257"/>
        <v/>
      </c>
      <c r="BO172" s="125" t="str">
        <f t="shared" si="257"/>
        <v/>
      </c>
      <c r="BP172" s="125" t="str">
        <f t="shared" si="257"/>
        <v/>
      </c>
      <c r="BQ172" s="125" t="str">
        <f t="shared" si="257"/>
        <v/>
      </c>
      <c r="BR172" s="125" t="str">
        <f t="shared" si="257"/>
        <v/>
      </c>
      <c r="BS172" s="125" t="str">
        <f t="shared" si="257"/>
        <v/>
      </c>
      <c r="BT172" s="125" t="str">
        <f t="shared" si="257"/>
        <v/>
      </c>
      <c r="BU172" s="125" t="str">
        <f t="shared" si="257"/>
        <v/>
      </c>
      <c r="BV172" s="125" t="str">
        <f t="shared" si="257"/>
        <v/>
      </c>
      <c r="BW172" s="125" t="str">
        <f t="shared" si="257"/>
        <v/>
      </c>
      <c r="BX172" s="125" t="str">
        <f t="shared" si="257"/>
        <v/>
      </c>
      <c r="BY172" s="125" t="str">
        <f t="shared" si="257"/>
        <v/>
      </c>
      <c r="BZ172" s="125" t="str">
        <f t="shared" si="257"/>
        <v/>
      </c>
      <c r="CA172" s="125" t="str">
        <f t="shared" si="257"/>
        <v/>
      </c>
      <c r="CB172" s="125" t="str">
        <f t="shared" si="257"/>
        <v/>
      </c>
      <c r="CC172" s="125" t="str">
        <f t="shared" si="257"/>
        <v/>
      </c>
      <c r="CD172" s="125" t="str">
        <f t="shared" si="257"/>
        <v/>
      </c>
      <c r="CE172" s="125" t="str">
        <f t="shared" si="257"/>
        <v/>
      </c>
      <c r="CF172" s="125" t="str">
        <f t="shared" si="257"/>
        <v/>
      </c>
      <c r="CG172" s="125" t="str">
        <f t="shared" si="257"/>
        <v/>
      </c>
      <c r="CH172" s="125" t="str">
        <f t="shared" si="257"/>
        <v/>
      </c>
      <c r="CI172" s="125" t="str">
        <f t="shared" si="257"/>
        <v/>
      </c>
      <c r="CJ172" s="125" t="str">
        <f t="shared" si="257"/>
        <v/>
      </c>
      <c r="CK172" s="125" t="str">
        <f t="shared" si="257"/>
        <v/>
      </c>
      <c r="CL172" s="125" t="str">
        <f t="shared" si="257"/>
        <v/>
      </c>
      <c r="CM172" s="125" t="str">
        <f t="shared" si="257"/>
        <v/>
      </c>
      <c r="CN172" s="125" t="str">
        <f t="shared" si="257"/>
        <v/>
      </c>
      <c r="CO172" s="125" t="str">
        <f t="shared" si="257"/>
        <v/>
      </c>
      <c r="CP172" s="125" t="str">
        <f t="shared" si="257"/>
        <v/>
      </c>
      <c r="CQ172" s="125" t="str">
        <f t="shared" si="257"/>
        <v/>
      </c>
      <c r="CR172" s="125" t="str">
        <f t="shared" si="257"/>
        <v/>
      </c>
      <c r="CS172" s="125" t="str">
        <f t="shared" si="257"/>
        <v/>
      </c>
      <c r="CT172" s="125" t="str">
        <f t="shared" si="257"/>
        <v/>
      </c>
      <c r="CU172" s="125" t="str">
        <f t="shared" si="257"/>
        <v/>
      </c>
      <c r="CV172" s="125" t="str">
        <f t="shared" si="257"/>
        <v/>
      </c>
      <c r="CW172" s="125" t="str">
        <f t="shared" si="257"/>
        <v/>
      </c>
      <c r="CX172" s="125" t="str">
        <f t="shared" si="257"/>
        <v/>
      </c>
      <c r="CY172" s="125" t="str">
        <f t="shared" si="257"/>
        <v/>
      </c>
      <c r="CZ172" s="125" t="str">
        <f t="shared" si="257"/>
        <v/>
      </c>
      <c r="DA172" s="125" t="str">
        <f t="shared" si="257"/>
        <v/>
      </c>
      <c r="DB172" s="125" t="str">
        <f t="shared" si="257"/>
        <v/>
      </c>
      <c r="DC172" s="125" t="str">
        <f t="shared" si="257"/>
        <v/>
      </c>
      <c r="DD172" s="125" t="str">
        <f t="shared" si="257"/>
        <v/>
      </c>
      <c r="DE172" s="125" t="str">
        <f t="shared" si="257"/>
        <v/>
      </c>
      <c r="DF172" s="125" t="str">
        <f t="shared" si="257"/>
        <v/>
      </c>
      <c r="DG172" s="125" t="str">
        <f t="shared" si="257"/>
        <v/>
      </c>
      <c r="DH172" s="125" t="str">
        <f t="shared" si="257"/>
        <v/>
      </c>
      <c r="DI172" s="125" t="str">
        <f t="shared" si="257"/>
        <v/>
      </c>
    </row>
    <row r="173" spans="62:113" x14ac:dyDescent="0.25">
      <c r="BL173" s="125" t="str">
        <f t="shared" ref="BL173:DI173" si="258">IF(BL19="","",(IF($BA$15&lt;$BC$24,(IF(OR(BL19="TL",BL19="TR",BL19="BR",BL19="BL",BL19="E",BL19="CL",BL19="RW",BL19="S"),("F/B 80"),(IF(AND((OR(BL18="TL",BL18="TR",BL20="BL",BL20="BR",BM19="BR",BM19="TR",BK19="TL",BK19="BL")),(OR(BK18="",BK20="",BM18="",BM20=""))),"F/B 80",IF(BL19="B","F 40",IF(BL19="T","B 40",IF(OR(BL19="L",BL19="R"),"F 40","NB"))))))))))</f>
        <v/>
      </c>
      <c r="BM173" s="125" t="str">
        <f t="shared" si="258"/>
        <v/>
      </c>
      <c r="BN173" s="125" t="str">
        <f t="shared" si="258"/>
        <v/>
      </c>
      <c r="BO173" s="125" t="str">
        <f t="shared" si="258"/>
        <v/>
      </c>
      <c r="BP173" s="125" t="str">
        <f t="shared" si="258"/>
        <v/>
      </c>
      <c r="BQ173" s="125" t="str">
        <f t="shared" si="258"/>
        <v/>
      </c>
      <c r="BR173" s="125" t="str">
        <f t="shared" si="258"/>
        <v/>
      </c>
      <c r="BS173" s="125" t="str">
        <f t="shared" si="258"/>
        <v/>
      </c>
      <c r="BT173" s="125" t="str">
        <f t="shared" si="258"/>
        <v/>
      </c>
      <c r="BU173" s="125" t="str">
        <f t="shared" si="258"/>
        <v/>
      </c>
      <c r="BV173" s="125" t="str">
        <f t="shared" si="258"/>
        <v/>
      </c>
      <c r="BW173" s="125" t="str">
        <f t="shared" si="258"/>
        <v/>
      </c>
      <c r="BX173" s="125" t="str">
        <f t="shared" si="258"/>
        <v/>
      </c>
      <c r="BY173" s="125" t="str">
        <f t="shared" si="258"/>
        <v/>
      </c>
      <c r="BZ173" s="125" t="str">
        <f t="shared" si="258"/>
        <v/>
      </c>
      <c r="CA173" s="125" t="str">
        <f t="shared" si="258"/>
        <v/>
      </c>
      <c r="CB173" s="125" t="str">
        <f t="shared" si="258"/>
        <v/>
      </c>
      <c r="CC173" s="125" t="str">
        <f t="shared" si="258"/>
        <v/>
      </c>
      <c r="CD173" s="125" t="str">
        <f t="shared" si="258"/>
        <v/>
      </c>
      <c r="CE173" s="125" t="str">
        <f t="shared" si="258"/>
        <v/>
      </c>
      <c r="CF173" s="125" t="str">
        <f t="shared" si="258"/>
        <v/>
      </c>
      <c r="CG173" s="125" t="str">
        <f t="shared" si="258"/>
        <v/>
      </c>
      <c r="CH173" s="125" t="str">
        <f t="shared" si="258"/>
        <v/>
      </c>
      <c r="CI173" s="125" t="str">
        <f t="shared" si="258"/>
        <v/>
      </c>
      <c r="CJ173" s="125" t="str">
        <f t="shared" si="258"/>
        <v/>
      </c>
      <c r="CK173" s="125" t="str">
        <f t="shared" si="258"/>
        <v/>
      </c>
      <c r="CL173" s="125" t="str">
        <f t="shared" si="258"/>
        <v/>
      </c>
      <c r="CM173" s="125" t="str">
        <f t="shared" si="258"/>
        <v/>
      </c>
      <c r="CN173" s="125" t="str">
        <f t="shared" si="258"/>
        <v/>
      </c>
      <c r="CO173" s="125" t="str">
        <f t="shared" si="258"/>
        <v/>
      </c>
      <c r="CP173" s="125" t="str">
        <f t="shared" si="258"/>
        <v/>
      </c>
      <c r="CQ173" s="125" t="str">
        <f t="shared" si="258"/>
        <v/>
      </c>
      <c r="CR173" s="125" t="str">
        <f t="shared" si="258"/>
        <v/>
      </c>
      <c r="CS173" s="125" t="str">
        <f t="shared" si="258"/>
        <v/>
      </c>
      <c r="CT173" s="125" t="str">
        <f t="shared" si="258"/>
        <v/>
      </c>
      <c r="CU173" s="125" t="str">
        <f t="shared" si="258"/>
        <v/>
      </c>
      <c r="CV173" s="125" t="str">
        <f t="shared" si="258"/>
        <v/>
      </c>
      <c r="CW173" s="125" t="str">
        <f t="shared" si="258"/>
        <v/>
      </c>
      <c r="CX173" s="125" t="str">
        <f t="shared" si="258"/>
        <v/>
      </c>
      <c r="CY173" s="125" t="str">
        <f t="shared" si="258"/>
        <v/>
      </c>
      <c r="CZ173" s="125" t="str">
        <f t="shared" si="258"/>
        <v/>
      </c>
      <c r="DA173" s="125" t="str">
        <f t="shared" si="258"/>
        <v/>
      </c>
      <c r="DB173" s="125" t="str">
        <f t="shared" si="258"/>
        <v/>
      </c>
      <c r="DC173" s="125" t="str">
        <f t="shared" si="258"/>
        <v/>
      </c>
      <c r="DD173" s="125" t="str">
        <f t="shared" si="258"/>
        <v/>
      </c>
      <c r="DE173" s="125" t="str">
        <f t="shared" si="258"/>
        <v/>
      </c>
      <c r="DF173" s="125" t="str">
        <f t="shared" si="258"/>
        <v/>
      </c>
      <c r="DG173" s="125" t="str">
        <f t="shared" si="258"/>
        <v/>
      </c>
      <c r="DH173" s="125" t="str">
        <f t="shared" si="258"/>
        <v/>
      </c>
      <c r="DI173" s="125" t="str">
        <f t="shared" si="258"/>
        <v/>
      </c>
    </row>
    <row r="174" spans="62:113" x14ac:dyDescent="0.25">
      <c r="BL174" s="125" t="str">
        <f t="shared" ref="BL174:DI174" si="259">IF(BL20="","",(IF($BA$15&lt;$BC$24,(IF(OR(BL20="TL",BL20="TR",BL20="BR",BL20="BL",BL20="E",BL20="CL",BL20="RW",BL20="S"),("F/B 80"),(IF(AND((OR(BL19="TL",BL19="TR",BL21="BL",BL21="BR",BM20="BR",BM20="TR",BK20="TL",BK20="BL")),(OR(BK19="",BK21="",BM19="",BM21=""))),"F/B 80",IF(BL20="B","F 40",IF(BL20="T","B 40",IF(OR(BL20="L",BL20="R"),"F 40","NB"))))))))))</f>
        <v/>
      </c>
      <c r="BM174" s="125" t="str">
        <f t="shared" si="259"/>
        <v/>
      </c>
      <c r="BN174" s="125" t="str">
        <f t="shared" si="259"/>
        <v/>
      </c>
      <c r="BO174" s="125" t="str">
        <f t="shared" si="259"/>
        <v/>
      </c>
      <c r="BP174" s="125" t="str">
        <f t="shared" si="259"/>
        <v/>
      </c>
      <c r="BQ174" s="125" t="str">
        <f t="shared" si="259"/>
        <v/>
      </c>
      <c r="BR174" s="125" t="str">
        <f t="shared" si="259"/>
        <v/>
      </c>
      <c r="BS174" s="125" t="str">
        <f t="shared" si="259"/>
        <v/>
      </c>
      <c r="BT174" s="125" t="str">
        <f t="shared" si="259"/>
        <v/>
      </c>
      <c r="BU174" s="125" t="str">
        <f t="shared" si="259"/>
        <v/>
      </c>
      <c r="BV174" s="125" t="str">
        <f t="shared" si="259"/>
        <v/>
      </c>
      <c r="BW174" s="125" t="str">
        <f t="shared" si="259"/>
        <v/>
      </c>
      <c r="BX174" s="125" t="str">
        <f t="shared" si="259"/>
        <v/>
      </c>
      <c r="BY174" s="125" t="str">
        <f t="shared" si="259"/>
        <v/>
      </c>
      <c r="BZ174" s="125" t="str">
        <f t="shared" si="259"/>
        <v/>
      </c>
      <c r="CA174" s="125" t="str">
        <f t="shared" si="259"/>
        <v/>
      </c>
      <c r="CB174" s="125" t="str">
        <f t="shared" si="259"/>
        <v/>
      </c>
      <c r="CC174" s="125" t="str">
        <f t="shared" si="259"/>
        <v/>
      </c>
      <c r="CD174" s="125" t="str">
        <f t="shared" si="259"/>
        <v/>
      </c>
      <c r="CE174" s="125" t="str">
        <f t="shared" si="259"/>
        <v/>
      </c>
      <c r="CF174" s="125" t="str">
        <f t="shared" si="259"/>
        <v/>
      </c>
      <c r="CG174" s="125" t="str">
        <f t="shared" si="259"/>
        <v/>
      </c>
      <c r="CH174" s="125" t="str">
        <f t="shared" si="259"/>
        <v/>
      </c>
      <c r="CI174" s="125" t="str">
        <f t="shared" si="259"/>
        <v/>
      </c>
      <c r="CJ174" s="125" t="str">
        <f t="shared" si="259"/>
        <v/>
      </c>
      <c r="CK174" s="125" t="str">
        <f t="shared" si="259"/>
        <v/>
      </c>
      <c r="CL174" s="125" t="str">
        <f t="shared" si="259"/>
        <v/>
      </c>
      <c r="CM174" s="125" t="str">
        <f t="shared" si="259"/>
        <v/>
      </c>
      <c r="CN174" s="125" t="str">
        <f t="shared" si="259"/>
        <v/>
      </c>
      <c r="CO174" s="125" t="str">
        <f t="shared" si="259"/>
        <v/>
      </c>
      <c r="CP174" s="125" t="str">
        <f t="shared" si="259"/>
        <v/>
      </c>
      <c r="CQ174" s="125" t="str">
        <f t="shared" si="259"/>
        <v/>
      </c>
      <c r="CR174" s="125" t="str">
        <f t="shared" si="259"/>
        <v/>
      </c>
      <c r="CS174" s="125" t="str">
        <f t="shared" si="259"/>
        <v/>
      </c>
      <c r="CT174" s="125" t="str">
        <f t="shared" si="259"/>
        <v/>
      </c>
      <c r="CU174" s="125" t="str">
        <f t="shared" si="259"/>
        <v/>
      </c>
      <c r="CV174" s="125" t="str">
        <f t="shared" si="259"/>
        <v/>
      </c>
      <c r="CW174" s="125" t="str">
        <f t="shared" si="259"/>
        <v/>
      </c>
      <c r="CX174" s="125" t="str">
        <f t="shared" si="259"/>
        <v/>
      </c>
      <c r="CY174" s="125" t="str">
        <f t="shared" si="259"/>
        <v/>
      </c>
      <c r="CZ174" s="125" t="str">
        <f t="shared" si="259"/>
        <v/>
      </c>
      <c r="DA174" s="125" t="str">
        <f t="shared" si="259"/>
        <v/>
      </c>
      <c r="DB174" s="125" t="str">
        <f t="shared" si="259"/>
        <v/>
      </c>
      <c r="DC174" s="125" t="str">
        <f t="shared" si="259"/>
        <v/>
      </c>
      <c r="DD174" s="125" t="str">
        <f t="shared" si="259"/>
        <v/>
      </c>
      <c r="DE174" s="125" t="str">
        <f t="shared" si="259"/>
        <v/>
      </c>
      <c r="DF174" s="125" t="str">
        <f t="shared" si="259"/>
        <v/>
      </c>
      <c r="DG174" s="125" t="str">
        <f t="shared" si="259"/>
        <v/>
      </c>
      <c r="DH174" s="125" t="str">
        <f t="shared" si="259"/>
        <v/>
      </c>
      <c r="DI174" s="125" t="str">
        <f t="shared" si="259"/>
        <v/>
      </c>
    </row>
    <row r="175" spans="62:113" x14ac:dyDescent="0.25">
      <c r="BL175" s="125" t="str">
        <f t="shared" ref="BL175:DI175" si="260">IF(BL21="","",(IF($BA$15&lt;$BC$24,(IF(OR(BL21="TL",BL21="TR",BL21="BR",BL21="BL",BL21="E",BL21="CL",BL21="RW",BL21="S"),("F/B 80"),(IF(AND((OR(BL20="TL",BL20="TR",BL22="BL",BL22="BR",BM21="BR",BM21="TR",BK21="TL",BK21="BL")),(OR(BK20="",BK22="",BM20="",BM22=""))),"F/B 80",IF(BL21="B","F 40",IF(BL21="T","B 40",IF(OR(BL21="L",BL21="R"),"F 40","NB"))))))))))</f>
        <v/>
      </c>
      <c r="BM175" s="125" t="str">
        <f t="shared" si="260"/>
        <v/>
      </c>
      <c r="BN175" s="125" t="str">
        <f t="shared" si="260"/>
        <v/>
      </c>
      <c r="BO175" s="125" t="str">
        <f t="shared" si="260"/>
        <v/>
      </c>
      <c r="BP175" s="125" t="str">
        <f t="shared" si="260"/>
        <v/>
      </c>
      <c r="BQ175" s="125" t="str">
        <f t="shared" si="260"/>
        <v/>
      </c>
      <c r="BR175" s="125" t="str">
        <f t="shared" si="260"/>
        <v/>
      </c>
      <c r="BS175" s="125" t="str">
        <f t="shared" si="260"/>
        <v/>
      </c>
      <c r="BT175" s="125" t="str">
        <f t="shared" si="260"/>
        <v/>
      </c>
      <c r="BU175" s="125" t="str">
        <f t="shared" si="260"/>
        <v/>
      </c>
      <c r="BV175" s="125" t="str">
        <f t="shared" si="260"/>
        <v/>
      </c>
      <c r="BW175" s="125" t="str">
        <f t="shared" si="260"/>
        <v/>
      </c>
      <c r="BX175" s="125" t="str">
        <f t="shared" si="260"/>
        <v/>
      </c>
      <c r="BY175" s="125" t="str">
        <f t="shared" si="260"/>
        <v/>
      </c>
      <c r="BZ175" s="125" t="str">
        <f t="shared" si="260"/>
        <v/>
      </c>
      <c r="CA175" s="125" t="str">
        <f t="shared" si="260"/>
        <v/>
      </c>
      <c r="CB175" s="125" t="str">
        <f t="shared" si="260"/>
        <v/>
      </c>
      <c r="CC175" s="125" t="str">
        <f t="shared" si="260"/>
        <v/>
      </c>
      <c r="CD175" s="125" t="str">
        <f t="shared" si="260"/>
        <v/>
      </c>
      <c r="CE175" s="125" t="str">
        <f t="shared" si="260"/>
        <v/>
      </c>
      <c r="CF175" s="125" t="str">
        <f t="shared" si="260"/>
        <v/>
      </c>
      <c r="CG175" s="125" t="str">
        <f t="shared" si="260"/>
        <v/>
      </c>
      <c r="CH175" s="125" t="str">
        <f t="shared" si="260"/>
        <v/>
      </c>
      <c r="CI175" s="125" t="str">
        <f t="shared" si="260"/>
        <v/>
      </c>
      <c r="CJ175" s="125" t="str">
        <f t="shared" si="260"/>
        <v/>
      </c>
      <c r="CK175" s="125" t="str">
        <f t="shared" si="260"/>
        <v/>
      </c>
      <c r="CL175" s="125" t="str">
        <f t="shared" si="260"/>
        <v/>
      </c>
      <c r="CM175" s="125" t="str">
        <f t="shared" si="260"/>
        <v/>
      </c>
      <c r="CN175" s="125" t="str">
        <f t="shared" si="260"/>
        <v/>
      </c>
      <c r="CO175" s="125" t="str">
        <f t="shared" si="260"/>
        <v/>
      </c>
      <c r="CP175" s="125" t="str">
        <f t="shared" si="260"/>
        <v/>
      </c>
      <c r="CQ175" s="125" t="str">
        <f t="shared" si="260"/>
        <v/>
      </c>
      <c r="CR175" s="125" t="str">
        <f t="shared" si="260"/>
        <v/>
      </c>
      <c r="CS175" s="125" t="str">
        <f t="shared" si="260"/>
        <v/>
      </c>
      <c r="CT175" s="125" t="str">
        <f t="shared" si="260"/>
        <v/>
      </c>
      <c r="CU175" s="125" t="str">
        <f t="shared" si="260"/>
        <v/>
      </c>
      <c r="CV175" s="125" t="str">
        <f t="shared" si="260"/>
        <v/>
      </c>
      <c r="CW175" s="125" t="str">
        <f t="shared" si="260"/>
        <v/>
      </c>
      <c r="CX175" s="125" t="str">
        <f t="shared" si="260"/>
        <v/>
      </c>
      <c r="CY175" s="125" t="str">
        <f t="shared" si="260"/>
        <v/>
      </c>
      <c r="CZ175" s="125" t="str">
        <f t="shared" si="260"/>
        <v/>
      </c>
      <c r="DA175" s="125" t="str">
        <f t="shared" si="260"/>
        <v/>
      </c>
      <c r="DB175" s="125" t="str">
        <f t="shared" si="260"/>
        <v/>
      </c>
      <c r="DC175" s="125" t="str">
        <f t="shared" si="260"/>
        <v/>
      </c>
      <c r="DD175" s="125" t="str">
        <f t="shared" si="260"/>
        <v/>
      </c>
      <c r="DE175" s="125" t="str">
        <f t="shared" si="260"/>
        <v/>
      </c>
      <c r="DF175" s="125" t="str">
        <f t="shared" si="260"/>
        <v/>
      </c>
      <c r="DG175" s="125" t="str">
        <f t="shared" si="260"/>
        <v/>
      </c>
      <c r="DH175" s="125" t="str">
        <f t="shared" si="260"/>
        <v/>
      </c>
      <c r="DI175" s="125" t="str">
        <f t="shared" si="260"/>
        <v/>
      </c>
    </row>
    <row r="176" spans="62:113" x14ac:dyDescent="0.25">
      <c r="BL176" s="125" t="str">
        <f t="shared" ref="BL176:DI176" si="261">IF(BL22="","",(IF($BA$15&lt;$BC$24,(IF(OR(BL22="TL",BL22="TR",BL22="BR",BL22="BL",BL22="E",BL22="CL",BL22="RW",BL22="S"),("F/B 80"),(IF(AND((OR(BL21="TL",BL21="TR",BL23="BL",BL23="BR",BM22="BR",BM22="TR",BK22="TL",BK22="BL")),(OR(BK21="",BK23="",BM21="",BM23=""))),"F/B 80",IF(BL22="B","F 40",IF(BL22="T","B 40",IF(OR(BL22="L",BL22="R"),"F 40","NB"))))))))))</f>
        <v/>
      </c>
      <c r="BM176" s="125" t="str">
        <f t="shared" si="261"/>
        <v/>
      </c>
      <c r="BN176" s="125" t="str">
        <f t="shared" si="261"/>
        <v/>
      </c>
      <c r="BO176" s="125" t="str">
        <f t="shared" si="261"/>
        <v/>
      </c>
      <c r="BP176" s="125" t="str">
        <f t="shared" si="261"/>
        <v/>
      </c>
      <c r="BQ176" s="125" t="str">
        <f t="shared" si="261"/>
        <v/>
      </c>
      <c r="BR176" s="125" t="str">
        <f t="shared" si="261"/>
        <v/>
      </c>
      <c r="BS176" s="125" t="str">
        <f t="shared" si="261"/>
        <v/>
      </c>
      <c r="BT176" s="125" t="str">
        <f t="shared" si="261"/>
        <v/>
      </c>
      <c r="BU176" s="125" t="str">
        <f t="shared" si="261"/>
        <v/>
      </c>
      <c r="BV176" s="125" t="str">
        <f t="shared" si="261"/>
        <v/>
      </c>
      <c r="BW176" s="125" t="str">
        <f t="shared" si="261"/>
        <v/>
      </c>
      <c r="BX176" s="125" t="str">
        <f t="shared" si="261"/>
        <v/>
      </c>
      <c r="BY176" s="125" t="str">
        <f t="shared" si="261"/>
        <v/>
      </c>
      <c r="BZ176" s="125" t="str">
        <f t="shared" si="261"/>
        <v/>
      </c>
      <c r="CA176" s="125" t="str">
        <f t="shared" si="261"/>
        <v/>
      </c>
      <c r="CB176" s="125" t="str">
        <f t="shared" si="261"/>
        <v/>
      </c>
      <c r="CC176" s="125" t="str">
        <f t="shared" si="261"/>
        <v/>
      </c>
      <c r="CD176" s="125" t="str">
        <f t="shared" si="261"/>
        <v/>
      </c>
      <c r="CE176" s="125" t="str">
        <f t="shared" si="261"/>
        <v/>
      </c>
      <c r="CF176" s="125" t="str">
        <f t="shared" si="261"/>
        <v/>
      </c>
      <c r="CG176" s="125" t="str">
        <f t="shared" si="261"/>
        <v/>
      </c>
      <c r="CH176" s="125" t="str">
        <f t="shared" si="261"/>
        <v/>
      </c>
      <c r="CI176" s="125" t="str">
        <f t="shared" si="261"/>
        <v/>
      </c>
      <c r="CJ176" s="125" t="str">
        <f t="shared" si="261"/>
        <v/>
      </c>
      <c r="CK176" s="125" t="str">
        <f t="shared" si="261"/>
        <v/>
      </c>
      <c r="CL176" s="125" t="str">
        <f t="shared" si="261"/>
        <v/>
      </c>
      <c r="CM176" s="125" t="str">
        <f t="shared" si="261"/>
        <v/>
      </c>
      <c r="CN176" s="125" t="str">
        <f t="shared" si="261"/>
        <v/>
      </c>
      <c r="CO176" s="125" t="str">
        <f t="shared" si="261"/>
        <v/>
      </c>
      <c r="CP176" s="125" t="str">
        <f t="shared" si="261"/>
        <v/>
      </c>
      <c r="CQ176" s="125" t="str">
        <f t="shared" si="261"/>
        <v/>
      </c>
      <c r="CR176" s="125" t="str">
        <f t="shared" si="261"/>
        <v/>
      </c>
      <c r="CS176" s="125" t="str">
        <f t="shared" si="261"/>
        <v/>
      </c>
      <c r="CT176" s="125" t="str">
        <f t="shared" si="261"/>
        <v/>
      </c>
      <c r="CU176" s="125" t="str">
        <f t="shared" si="261"/>
        <v/>
      </c>
      <c r="CV176" s="125" t="str">
        <f t="shared" si="261"/>
        <v/>
      </c>
      <c r="CW176" s="125" t="str">
        <f t="shared" si="261"/>
        <v/>
      </c>
      <c r="CX176" s="125" t="str">
        <f t="shared" si="261"/>
        <v/>
      </c>
      <c r="CY176" s="125" t="str">
        <f t="shared" si="261"/>
        <v/>
      </c>
      <c r="CZ176" s="125" t="str">
        <f t="shared" si="261"/>
        <v/>
      </c>
      <c r="DA176" s="125" t="str">
        <f t="shared" si="261"/>
        <v/>
      </c>
      <c r="DB176" s="125" t="str">
        <f t="shared" si="261"/>
        <v/>
      </c>
      <c r="DC176" s="125" t="str">
        <f t="shared" si="261"/>
        <v/>
      </c>
      <c r="DD176" s="125" t="str">
        <f t="shared" si="261"/>
        <v/>
      </c>
      <c r="DE176" s="125" t="str">
        <f t="shared" si="261"/>
        <v/>
      </c>
      <c r="DF176" s="125" t="str">
        <f t="shared" si="261"/>
        <v/>
      </c>
      <c r="DG176" s="125" t="str">
        <f t="shared" si="261"/>
        <v/>
      </c>
      <c r="DH176" s="125" t="str">
        <f t="shared" si="261"/>
        <v/>
      </c>
      <c r="DI176" s="125" t="str">
        <f t="shared" si="261"/>
        <v/>
      </c>
    </row>
    <row r="177" spans="64:113" x14ac:dyDescent="0.25">
      <c r="BL177" s="125" t="str">
        <f t="shared" ref="BL177:DI177" si="262">IF(BL23="","",(IF($BA$15&lt;$BC$24,(IF(OR(BL23="TL",BL23="TR",BL23="BR",BL23="BL",BL23="E",BL23="CL",BL23="RW",BL23="S"),("F/B 80"),(IF(AND((OR(BL22="TL",BL22="TR",BL24="BL",BL24="BR",BM23="BR",BM23="TR",BK23="TL",BK23="BL")),(OR(BK22="",BK24="",BM22="",BM24=""))),"F/B 80",IF(BL23="B","F 40",IF(BL23="T","B 40",IF(OR(BL23="L",BL23="R"),"F 40","NB"))))))))))</f>
        <v/>
      </c>
      <c r="BM177" s="125" t="str">
        <f t="shared" si="262"/>
        <v/>
      </c>
      <c r="BN177" s="125" t="str">
        <f t="shared" si="262"/>
        <v/>
      </c>
      <c r="BO177" s="125" t="str">
        <f t="shared" si="262"/>
        <v/>
      </c>
      <c r="BP177" s="125" t="str">
        <f t="shared" si="262"/>
        <v/>
      </c>
      <c r="BQ177" s="125" t="str">
        <f t="shared" si="262"/>
        <v/>
      </c>
      <c r="BR177" s="125" t="str">
        <f t="shared" si="262"/>
        <v/>
      </c>
      <c r="BS177" s="125" t="str">
        <f t="shared" si="262"/>
        <v/>
      </c>
      <c r="BT177" s="125" t="str">
        <f t="shared" si="262"/>
        <v/>
      </c>
      <c r="BU177" s="125" t="str">
        <f t="shared" si="262"/>
        <v/>
      </c>
      <c r="BV177" s="125" t="str">
        <f t="shared" si="262"/>
        <v/>
      </c>
      <c r="BW177" s="125" t="str">
        <f t="shared" si="262"/>
        <v/>
      </c>
      <c r="BX177" s="125" t="str">
        <f t="shared" si="262"/>
        <v/>
      </c>
      <c r="BY177" s="125" t="str">
        <f t="shared" si="262"/>
        <v/>
      </c>
      <c r="BZ177" s="125" t="str">
        <f t="shared" si="262"/>
        <v/>
      </c>
      <c r="CA177" s="125" t="str">
        <f t="shared" si="262"/>
        <v/>
      </c>
      <c r="CB177" s="125" t="str">
        <f t="shared" si="262"/>
        <v/>
      </c>
      <c r="CC177" s="125" t="str">
        <f t="shared" si="262"/>
        <v/>
      </c>
      <c r="CD177" s="125" t="str">
        <f t="shared" si="262"/>
        <v/>
      </c>
      <c r="CE177" s="125" t="str">
        <f t="shared" si="262"/>
        <v/>
      </c>
      <c r="CF177" s="125" t="str">
        <f t="shared" si="262"/>
        <v/>
      </c>
      <c r="CG177" s="125" t="str">
        <f t="shared" si="262"/>
        <v/>
      </c>
      <c r="CH177" s="125" t="str">
        <f t="shared" si="262"/>
        <v/>
      </c>
      <c r="CI177" s="125" t="str">
        <f t="shared" si="262"/>
        <v/>
      </c>
      <c r="CJ177" s="125" t="str">
        <f t="shared" si="262"/>
        <v/>
      </c>
      <c r="CK177" s="125" t="str">
        <f t="shared" si="262"/>
        <v/>
      </c>
      <c r="CL177" s="125" t="str">
        <f t="shared" si="262"/>
        <v/>
      </c>
      <c r="CM177" s="125" t="str">
        <f t="shared" si="262"/>
        <v/>
      </c>
      <c r="CN177" s="125" t="str">
        <f t="shared" si="262"/>
        <v/>
      </c>
      <c r="CO177" s="125" t="str">
        <f t="shared" si="262"/>
        <v/>
      </c>
      <c r="CP177" s="125" t="str">
        <f t="shared" si="262"/>
        <v/>
      </c>
      <c r="CQ177" s="125" t="str">
        <f t="shared" si="262"/>
        <v/>
      </c>
      <c r="CR177" s="125" t="str">
        <f t="shared" si="262"/>
        <v/>
      </c>
      <c r="CS177" s="125" t="str">
        <f t="shared" si="262"/>
        <v/>
      </c>
      <c r="CT177" s="125" t="str">
        <f t="shared" si="262"/>
        <v/>
      </c>
      <c r="CU177" s="125" t="str">
        <f t="shared" si="262"/>
        <v/>
      </c>
      <c r="CV177" s="125" t="str">
        <f t="shared" si="262"/>
        <v/>
      </c>
      <c r="CW177" s="125" t="str">
        <f t="shared" si="262"/>
        <v/>
      </c>
      <c r="CX177" s="125" t="str">
        <f t="shared" si="262"/>
        <v/>
      </c>
      <c r="CY177" s="125" t="str">
        <f t="shared" si="262"/>
        <v/>
      </c>
      <c r="CZ177" s="125" t="str">
        <f t="shared" si="262"/>
        <v/>
      </c>
      <c r="DA177" s="125" t="str">
        <f t="shared" si="262"/>
        <v/>
      </c>
      <c r="DB177" s="125" t="str">
        <f t="shared" si="262"/>
        <v/>
      </c>
      <c r="DC177" s="125" t="str">
        <f t="shared" si="262"/>
        <v/>
      </c>
      <c r="DD177" s="125" t="str">
        <f t="shared" si="262"/>
        <v/>
      </c>
      <c r="DE177" s="125" t="str">
        <f t="shared" si="262"/>
        <v/>
      </c>
      <c r="DF177" s="125" t="str">
        <f t="shared" si="262"/>
        <v/>
      </c>
      <c r="DG177" s="125" t="str">
        <f t="shared" si="262"/>
        <v/>
      </c>
      <c r="DH177" s="125" t="str">
        <f t="shared" si="262"/>
        <v/>
      </c>
      <c r="DI177" s="125" t="str">
        <f t="shared" si="262"/>
        <v/>
      </c>
    </row>
    <row r="178" spans="64:113" x14ac:dyDescent="0.25">
      <c r="BL178" s="125" t="str">
        <f t="shared" ref="BL178:DI178" si="263">IF(BL24="","",(IF($BA$15&lt;$BC$24,(IF(OR(BL24="TL",BL24="TR",BL24="BR",BL24="BL",BL24="E",BL24="CL",BL24="RW",BL24="S"),("F/B 80"),(IF(AND((OR(BL23="TL",BL23="TR",BL25="BL",BL25="BR",BM24="BR",BM24="TR",BK24="TL",BK24="BL")),(OR(BK23="",BK25="",BM23="",BM25=""))),"F/B 80",IF(BL24="B","F 40",IF(BL24="T","B 40",IF(OR(BL24="L",BL24="R"),"F 40","NB"))))))))))</f>
        <v/>
      </c>
      <c r="BM178" s="125" t="str">
        <f t="shared" si="263"/>
        <v/>
      </c>
      <c r="BN178" s="125" t="str">
        <f t="shared" si="263"/>
        <v/>
      </c>
      <c r="BO178" s="125" t="str">
        <f t="shared" si="263"/>
        <v/>
      </c>
      <c r="BP178" s="125" t="str">
        <f t="shared" si="263"/>
        <v/>
      </c>
      <c r="BQ178" s="125" t="str">
        <f t="shared" si="263"/>
        <v/>
      </c>
      <c r="BR178" s="125" t="str">
        <f t="shared" si="263"/>
        <v/>
      </c>
      <c r="BS178" s="125" t="str">
        <f t="shared" si="263"/>
        <v/>
      </c>
      <c r="BT178" s="125" t="str">
        <f t="shared" si="263"/>
        <v/>
      </c>
      <c r="BU178" s="125" t="str">
        <f t="shared" si="263"/>
        <v/>
      </c>
      <c r="BV178" s="125" t="str">
        <f t="shared" si="263"/>
        <v/>
      </c>
      <c r="BW178" s="125" t="str">
        <f t="shared" si="263"/>
        <v/>
      </c>
      <c r="BX178" s="125" t="str">
        <f t="shared" si="263"/>
        <v/>
      </c>
      <c r="BY178" s="125" t="str">
        <f t="shared" si="263"/>
        <v/>
      </c>
      <c r="BZ178" s="125" t="str">
        <f t="shared" si="263"/>
        <v/>
      </c>
      <c r="CA178" s="125" t="str">
        <f t="shared" si="263"/>
        <v/>
      </c>
      <c r="CB178" s="125" t="str">
        <f t="shared" si="263"/>
        <v/>
      </c>
      <c r="CC178" s="125" t="str">
        <f t="shared" si="263"/>
        <v/>
      </c>
      <c r="CD178" s="125" t="str">
        <f t="shared" si="263"/>
        <v/>
      </c>
      <c r="CE178" s="125" t="str">
        <f t="shared" si="263"/>
        <v/>
      </c>
      <c r="CF178" s="125" t="str">
        <f t="shared" si="263"/>
        <v/>
      </c>
      <c r="CG178" s="125" t="str">
        <f t="shared" si="263"/>
        <v/>
      </c>
      <c r="CH178" s="125" t="str">
        <f t="shared" si="263"/>
        <v/>
      </c>
      <c r="CI178" s="125" t="str">
        <f t="shared" si="263"/>
        <v/>
      </c>
      <c r="CJ178" s="125" t="str">
        <f t="shared" si="263"/>
        <v/>
      </c>
      <c r="CK178" s="125" t="str">
        <f t="shared" si="263"/>
        <v/>
      </c>
      <c r="CL178" s="125" t="str">
        <f t="shared" si="263"/>
        <v/>
      </c>
      <c r="CM178" s="125" t="str">
        <f t="shared" si="263"/>
        <v/>
      </c>
      <c r="CN178" s="125" t="str">
        <f t="shared" si="263"/>
        <v/>
      </c>
      <c r="CO178" s="125" t="str">
        <f t="shared" si="263"/>
        <v/>
      </c>
      <c r="CP178" s="125" t="str">
        <f t="shared" si="263"/>
        <v/>
      </c>
      <c r="CQ178" s="125" t="str">
        <f t="shared" si="263"/>
        <v/>
      </c>
      <c r="CR178" s="125" t="str">
        <f t="shared" si="263"/>
        <v/>
      </c>
      <c r="CS178" s="125" t="str">
        <f t="shared" si="263"/>
        <v/>
      </c>
      <c r="CT178" s="125" t="str">
        <f t="shared" si="263"/>
        <v/>
      </c>
      <c r="CU178" s="125" t="str">
        <f t="shared" si="263"/>
        <v/>
      </c>
      <c r="CV178" s="125" t="str">
        <f t="shared" si="263"/>
        <v/>
      </c>
      <c r="CW178" s="125" t="str">
        <f t="shared" si="263"/>
        <v/>
      </c>
      <c r="CX178" s="125" t="str">
        <f t="shared" si="263"/>
        <v/>
      </c>
      <c r="CY178" s="125" t="str">
        <f t="shared" si="263"/>
        <v/>
      </c>
      <c r="CZ178" s="125" t="str">
        <f t="shared" si="263"/>
        <v/>
      </c>
      <c r="DA178" s="125" t="str">
        <f t="shared" si="263"/>
        <v/>
      </c>
      <c r="DB178" s="125" t="str">
        <f t="shared" si="263"/>
        <v/>
      </c>
      <c r="DC178" s="125" t="str">
        <f t="shared" si="263"/>
        <v/>
      </c>
      <c r="DD178" s="125" t="str">
        <f t="shared" si="263"/>
        <v/>
      </c>
      <c r="DE178" s="125" t="str">
        <f t="shared" si="263"/>
        <v/>
      </c>
      <c r="DF178" s="125" t="str">
        <f t="shared" si="263"/>
        <v/>
      </c>
      <c r="DG178" s="125" t="str">
        <f t="shared" si="263"/>
        <v/>
      </c>
      <c r="DH178" s="125" t="str">
        <f t="shared" si="263"/>
        <v/>
      </c>
      <c r="DI178" s="125" t="str">
        <f t="shared" si="263"/>
        <v/>
      </c>
    </row>
    <row r="179" spans="64:113" x14ac:dyDescent="0.25">
      <c r="BL179" s="125" t="str">
        <f t="shared" ref="BL179:DI179" si="264">IF(BL25="","",(IF($BA$15&lt;$BC$24,(IF(OR(BL25="TL",BL25="TR",BL25="BR",BL25="BL",BL25="E",BL25="CL",BL25="RW",BL25="S"),("F/B 80"),(IF(AND((OR(BL24="TL",BL24="TR",BL26="BL",BL26="BR",BM25="BR",BM25="TR",BK25="TL",BK25="BL")),(OR(BK24="",BK26="",BM24="",BM26=""))),"F/B 80",IF(BL25="B","F 40",IF(BL25="T","B 40",IF(OR(BL25="L",BL25="R"),"F 40","NB"))))))))))</f>
        <v/>
      </c>
      <c r="BM179" s="125" t="str">
        <f t="shared" si="264"/>
        <v/>
      </c>
      <c r="BN179" s="125" t="str">
        <f t="shared" si="264"/>
        <v/>
      </c>
      <c r="BO179" s="125" t="str">
        <f t="shared" si="264"/>
        <v/>
      </c>
      <c r="BP179" s="125" t="str">
        <f t="shared" si="264"/>
        <v/>
      </c>
      <c r="BQ179" s="125" t="str">
        <f t="shared" si="264"/>
        <v/>
      </c>
      <c r="BR179" s="125" t="str">
        <f t="shared" si="264"/>
        <v/>
      </c>
      <c r="BS179" s="125" t="str">
        <f t="shared" si="264"/>
        <v/>
      </c>
      <c r="BT179" s="125" t="str">
        <f t="shared" si="264"/>
        <v/>
      </c>
      <c r="BU179" s="125" t="str">
        <f t="shared" si="264"/>
        <v/>
      </c>
      <c r="BV179" s="125" t="str">
        <f t="shared" si="264"/>
        <v/>
      </c>
      <c r="BW179" s="125" t="str">
        <f t="shared" si="264"/>
        <v/>
      </c>
      <c r="BX179" s="125" t="str">
        <f t="shared" si="264"/>
        <v/>
      </c>
      <c r="BY179" s="125" t="str">
        <f t="shared" si="264"/>
        <v/>
      </c>
      <c r="BZ179" s="125" t="str">
        <f t="shared" si="264"/>
        <v/>
      </c>
      <c r="CA179" s="125" t="str">
        <f t="shared" si="264"/>
        <v/>
      </c>
      <c r="CB179" s="125" t="str">
        <f t="shared" si="264"/>
        <v/>
      </c>
      <c r="CC179" s="125" t="str">
        <f t="shared" si="264"/>
        <v/>
      </c>
      <c r="CD179" s="125" t="str">
        <f t="shared" si="264"/>
        <v/>
      </c>
      <c r="CE179" s="125" t="str">
        <f t="shared" si="264"/>
        <v/>
      </c>
      <c r="CF179" s="125" t="str">
        <f t="shared" si="264"/>
        <v/>
      </c>
      <c r="CG179" s="125" t="str">
        <f t="shared" si="264"/>
        <v/>
      </c>
      <c r="CH179" s="125" t="str">
        <f t="shared" si="264"/>
        <v/>
      </c>
      <c r="CI179" s="125" t="str">
        <f t="shared" si="264"/>
        <v/>
      </c>
      <c r="CJ179" s="125" t="str">
        <f t="shared" si="264"/>
        <v/>
      </c>
      <c r="CK179" s="125" t="str">
        <f t="shared" si="264"/>
        <v/>
      </c>
      <c r="CL179" s="125" t="str">
        <f t="shared" si="264"/>
        <v/>
      </c>
      <c r="CM179" s="125" t="str">
        <f t="shared" si="264"/>
        <v/>
      </c>
      <c r="CN179" s="125" t="str">
        <f t="shared" si="264"/>
        <v/>
      </c>
      <c r="CO179" s="125" t="str">
        <f t="shared" si="264"/>
        <v/>
      </c>
      <c r="CP179" s="125" t="str">
        <f t="shared" si="264"/>
        <v/>
      </c>
      <c r="CQ179" s="125" t="str">
        <f t="shared" si="264"/>
        <v/>
      </c>
      <c r="CR179" s="125" t="str">
        <f t="shared" si="264"/>
        <v/>
      </c>
      <c r="CS179" s="125" t="str">
        <f t="shared" si="264"/>
        <v/>
      </c>
      <c r="CT179" s="125" t="str">
        <f t="shared" si="264"/>
        <v/>
      </c>
      <c r="CU179" s="125" t="str">
        <f t="shared" si="264"/>
        <v/>
      </c>
      <c r="CV179" s="125" t="str">
        <f t="shared" si="264"/>
        <v/>
      </c>
      <c r="CW179" s="125" t="str">
        <f t="shared" si="264"/>
        <v/>
      </c>
      <c r="CX179" s="125" t="str">
        <f t="shared" si="264"/>
        <v/>
      </c>
      <c r="CY179" s="125" t="str">
        <f t="shared" si="264"/>
        <v/>
      </c>
      <c r="CZ179" s="125" t="str">
        <f t="shared" si="264"/>
        <v/>
      </c>
      <c r="DA179" s="125" t="str">
        <f t="shared" si="264"/>
        <v/>
      </c>
      <c r="DB179" s="125" t="str">
        <f t="shared" si="264"/>
        <v/>
      </c>
      <c r="DC179" s="125" t="str">
        <f t="shared" si="264"/>
        <v/>
      </c>
      <c r="DD179" s="125" t="str">
        <f t="shared" si="264"/>
        <v/>
      </c>
      <c r="DE179" s="125" t="str">
        <f t="shared" si="264"/>
        <v/>
      </c>
      <c r="DF179" s="125" t="str">
        <f t="shared" si="264"/>
        <v/>
      </c>
      <c r="DG179" s="125" t="str">
        <f t="shared" si="264"/>
        <v/>
      </c>
      <c r="DH179" s="125" t="str">
        <f t="shared" si="264"/>
        <v/>
      </c>
      <c r="DI179" s="125" t="str">
        <f t="shared" si="264"/>
        <v/>
      </c>
    </row>
    <row r="180" spans="64:113" x14ac:dyDescent="0.25">
      <c r="BL180" s="125" t="str">
        <f t="shared" ref="BL180:DI180" si="265">IF(BL26="","",(IF($BA$15&lt;$BC$24,(IF(OR(BL26="TL",BL26="TR",BL26="BR",BL26="BL",BL26="E",BL26="CL",BL26="RW",BL26="S"),("F/B 80"),(IF(AND((OR(BL25="TL",BL25="TR",BL27="BL",BL27="BR",BM26="BR",BM26="TR",BK26="TL",BK26="BL")),(OR(BK25="",BK27="",BM25="",BM27=""))),"F/B 80",IF(BL26="B","F 40",IF(BL26="T","B 40",IF(OR(BL26="L",BL26="R"),"F 40","NB"))))))))))</f>
        <v/>
      </c>
      <c r="BM180" s="125" t="str">
        <f t="shared" si="265"/>
        <v/>
      </c>
      <c r="BN180" s="125" t="str">
        <f t="shared" si="265"/>
        <v/>
      </c>
      <c r="BO180" s="125" t="str">
        <f t="shared" si="265"/>
        <v/>
      </c>
      <c r="BP180" s="125" t="str">
        <f t="shared" si="265"/>
        <v/>
      </c>
      <c r="BQ180" s="125" t="str">
        <f t="shared" si="265"/>
        <v/>
      </c>
      <c r="BR180" s="125" t="str">
        <f t="shared" si="265"/>
        <v/>
      </c>
      <c r="BS180" s="125" t="str">
        <f t="shared" si="265"/>
        <v/>
      </c>
      <c r="BT180" s="125" t="str">
        <f t="shared" si="265"/>
        <v/>
      </c>
      <c r="BU180" s="125" t="str">
        <f t="shared" si="265"/>
        <v/>
      </c>
      <c r="BV180" s="125" t="str">
        <f t="shared" si="265"/>
        <v/>
      </c>
      <c r="BW180" s="125" t="str">
        <f t="shared" si="265"/>
        <v/>
      </c>
      <c r="BX180" s="125" t="str">
        <f t="shared" si="265"/>
        <v/>
      </c>
      <c r="BY180" s="125" t="str">
        <f t="shared" si="265"/>
        <v/>
      </c>
      <c r="BZ180" s="125" t="str">
        <f t="shared" si="265"/>
        <v/>
      </c>
      <c r="CA180" s="125" t="str">
        <f t="shared" si="265"/>
        <v/>
      </c>
      <c r="CB180" s="125" t="str">
        <f t="shared" si="265"/>
        <v/>
      </c>
      <c r="CC180" s="125" t="str">
        <f t="shared" si="265"/>
        <v/>
      </c>
      <c r="CD180" s="125" t="str">
        <f t="shared" si="265"/>
        <v/>
      </c>
      <c r="CE180" s="125" t="str">
        <f t="shared" si="265"/>
        <v/>
      </c>
      <c r="CF180" s="125" t="str">
        <f t="shared" si="265"/>
        <v/>
      </c>
      <c r="CG180" s="125" t="str">
        <f t="shared" si="265"/>
        <v/>
      </c>
      <c r="CH180" s="125" t="str">
        <f t="shared" si="265"/>
        <v/>
      </c>
      <c r="CI180" s="125" t="str">
        <f t="shared" si="265"/>
        <v/>
      </c>
      <c r="CJ180" s="125" t="str">
        <f t="shared" si="265"/>
        <v/>
      </c>
      <c r="CK180" s="125" t="str">
        <f t="shared" si="265"/>
        <v/>
      </c>
      <c r="CL180" s="125" t="str">
        <f t="shared" si="265"/>
        <v/>
      </c>
      <c r="CM180" s="125" t="str">
        <f t="shared" si="265"/>
        <v/>
      </c>
      <c r="CN180" s="125" t="str">
        <f t="shared" si="265"/>
        <v/>
      </c>
      <c r="CO180" s="125" t="str">
        <f t="shared" si="265"/>
        <v/>
      </c>
      <c r="CP180" s="125" t="str">
        <f t="shared" si="265"/>
        <v/>
      </c>
      <c r="CQ180" s="125" t="str">
        <f t="shared" si="265"/>
        <v/>
      </c>
      <c r="CR180" s="125" t="str">
        <f t="shared" si="265"/>
        <v/>
      </c>
      <c r="CS180" s="125" t="str">
        <f t="shared" si="265"/>
        <v/>
      </c>
      <c r="CT180" s="125" t="str">
        <f t="shared" si="265"/>
        <v/>
      </c>
      <c r="CU180" s="125" t="str">
        <f t="shared" si="265"/>
        <v/>
      </c>
      <c r="CV180" s="125" t="str">
        <f t="shared" si="265"/>
        <v/>
      </c>
      <c r="CW180" s="125" t="str">
        <f t="shared" si="265"/>
        <v/>
      </c>
      <c r="CX180" s="125" t="str">
        <f t="shared" si="265"/>
        <v/>
      </c>
      <c r="CY180" s="125" t="str">
        <f t="shared" si="265"/>
        <v/>
      </c>
      <c r="CZ180" s="125" t="str">
        <f t="shared" si="265"/>
        <v/>
      </c>
      <c r="DA180" s="125" t="str">
        <f t="shared" si="265"/>
        <v/>
      </c>
      <c r="DB180" s="125" t="str">
        <f t="shared" si="265"/>
        <v/>
      </c>
      <c r="DC180" s="125" t="str">
        <f t="shared" si="265"/>
        <v/>
      </c>
      <c r="DD180" s="125" t="str">
        <f t="shared" si="265"/>
        <v/>
      </c>
      <c r="DE180" s="125" t="str">
        <f t="shared" si="265"/>
        <v/>
      </c>
      <c r="DF180" s="125" t="str">
        <f t="shared" si="265"/>
        <v/>
      </c>
      <c r="DG180" s="125" t="str">
        <f t="shared" si="265"/>
        <v/>
      </c>
      <c r="DH180" s="125" t="str">
        <f t="shared" si="265"/>
        <v/>
      </c>
      <c r="DI180" s="125" t="str">
        <f t="shared" si="265"/>
        <v/>
      </c>
    </row>
    <row r="181" spans="64:113" x14ac:dyDescent="0.25">
      <c r="BL181" s="125" t="str">
        <f t="shared" ref="BL181:DI181" si="266">IF(BL27="","",(IF($BA$15&lt;$BC$24,(IF(OR(BL27="TL",BL27="TR",BL27="BR",BL27="BL",BL27="E",BL27="CL",BL27="RW",BL27="S"),("F/B 80"),(IF(AND((OR(BL26="TL",BL26="TR",BL28="BL",BL28="BR",BM27="BR",BM27="TR",BK27="TL",BK27="BL")),(OR(BK26="",BK28="",BM26="",BM28=""))),"F/B 80",IF(BL27="B","F 40",IF(BL27="T","B 40",IF(OR(BL27="L",BL27="R"),"F 40","NB"))))))))))</f>
        <v/>
      </c>
      <c r="BM181" s="125" t="str">
        <f t="shared" si="266"/>
        <v/>
      </c>
      <c r="BN181" s="125" t="str">
        <f t="shared" si="266"/>
        <v/>
      </c>
      <c r="BO181" s="125" t="str">
        <f t="shared" si="266"/>
        <v/>
      </c>
      <c r="BP181" s="125" t="str">
        <f t="shared" si="266"/>
        <v/>
      </c>
      <c r="BQ181" s="125" t="str">
        <f t="shared" si="266"/>
        <v/>
      </c>
      <c r="BR181" s="125" t="str">
        <f t="shared" si="266"/>
        <v/>
      </c>
      <c r="BS181" s="125" t="str">
        <f t="shared" si="266"/>
        <v/>
      </c>
      <c r="BT181" s="125" t="str">
        <f t="shared" si="266"/>
        <v/>
      </c>
      <c r="BU181" s="125" t="str">
        <f t="shared" si="266"/>
        <v/>
      </c>
      <c r="BV181" s="125" t="str">
        <f t="shared" si="266"/>
        <v/>
      </c>
      <c r="BW181" s="125" t="str">
        <f t="shared" si="266"/>
        <v/>
      </c>
      <c r="BX181" s="125" t="str">
        <f t="shared" si="266"/>
        <v/>
      </c>
      <c r="BY181" s="125" t="str">
        <f t="shared" si="266"/>
        <v/>
      </c>
      <c r="BZ181" s="125" t="str">
        <f t="shared" si="266"/>
        <v/>
      </c>
      <c r="CA181" s="125" t="str">
        <f t="shared" si="266"/>
        <v/>
      </c>
      <c r="CB181" s="125" t="str">
        <f t="shared" si="266"/>
        <v/>
      </c>
      <c r="CC181" s="125" t="str">
        <f t="shared" si="266"/>
        <v/>
      </c>
      <c r="CD181" s="125" t="str">
        <f t="shared" si="266"/>
        <v/>
      </c>
      <c r="CE181" s="125" t="str">
        <f t="shared" si="266"/>
        <v/>
      </c>
      <c r="CF181" s="125" t="str">
        <f t="shared" si="266"/>
        <v/>
      </c>
      <c r="CG181" s="125" t="str">
        <f t="shared" si="266"/>
        <v/>
      </c>
      <c r="CH181" s="125" t="str">
        <f t="shared" si="266"/>
        <v/>
      </c>
      <c r="CI181" s="125" t="str">
        <f t="shared" si="266"/>
        <v/>
      </c>
      <c r="CJ181" s="125" t="str">
        <f t="shared" si="266"/>
        <v/>
      </c>
      <c r="CK181" s="125" t="str">
        <f t="shared" si="266"/>
        <v/>
      </c>
      <c r="CL181" s="125" t="str">
        <f t="shared" si="266"/>
        <v/>
      </c>
      <c r="CM181" s="125" t="str">
        <f t="shared" si="266"/>
        <v/>
      </c>
      <c r="CN181" s="125" t="str">
        <f t="shared" si="266"/>
        <v/>
      </c>
      <c r="CO181" s="125" t="str">
        <f t="shared" si="266"/>
        <v/>
      </c>
      <c r="CP181" s="125" t="str">
        <f t="shared" si="266"/>
        <v/>
      </c>
      <c r="CQ181" s="125" t="str">
        <f t="shared" si="266"/>
        <v/>
      </c>
      <c r="CR181" s="125" t="str">
        <f t="shared" si="266"/>
        <v/>
      </c>
      <c r="CS181" s="125" t="str">
        <f t="shared" si="266"/>
        <v/>
      </c>
      <c r="CT181" s="125" t="str">
        <f t="shared" si="266"/>
        <v/>
      </c>
      <c r="CU181" s="125" t="str">
        <f t="shared" si="266"/>
        <v/>
      </c>
      <c r="CV181" s="125" t="str">
        <f t="shared" si="266"/>
        <v/>
      </c>
      <c r="CW181" s="125" t="str">
        <f t="shared" si="266"/>
        <v/>
      </c>
      <c r="CX181" s="125" t="str">
        <f t="shared" si="266"/>
        <v/>
      </c>
      <c r="CY181" s="125" t="str">
        <f t="shared" si="266"/>
        <v/>
      </c>
      <c r="CZ181" s="125" t="str">
        <f t="shared" si="266"/>
        <v/>
      </c>
      <c r="DA181" s="125" t="str">
        <f t="shared" si="266"/>
        <v/>
      </c>
      <c r="DB181" s="125" t="str">
        <f t="shared" si="266"/>
        <v/>
      </c>
      <c r="DC181" s="125" t="str">
        <f t="shared" si="266"/>
        <v/>
      </c>
      <c r="DD181" s="125" t="str">
        <f t="shared" si="266"/>
        <v/>
      </c>
      <c r="DE181" s="125" t="str">
        <f t="shared" si="266"/>
        <v/>
      </c>
      <c r="DF181" s="125" t="str">
        <f t="shared" si="266"/>
        <v/>
      </c>
      <c r="DG181" s="125" t="str">
        <f t="shared" si="266"/>
        <v/>
      </c>
      <c r="DH181" s="125" t="str">
        <f t="shared" si="266"/>
        <v/>
      </c>
      <c r="DI181" s="125" t="str">
        <f t="shared" si="266"/>
        <v/>
      </c>
    </row>
    <row r="182" spans="64:113" x14ac:dyDescent="0.25">
      <c r="BL182" s="125" t="str">
        <f t="shared" ref="BL182:DI182" si="267">IF(BL28="","",(IF($BA$15&lt;$BC$24,(IF(OR(BL28="TL",BL28="TR",BL28="BR",BL28="BL",BL28="E",BL28="CL",BL28="RW",BL28="S"),("F/B 80"),(IF(AND((OR(BL27="TL",BL27="TR",BL29="BL",BL29="BR",BM28="BR",BM28="TR",BK28="TL",BK28="BL")),(OR(BK27="",BK29="",BM27="",BM29=""))),"F/B 80",IF(BL28="B","F 40",IF(BL28="T","B 40",IF(OR(BL28="L",BL28="R"),"F 40","NB"))))))))))</f>
        <v/>
      </c>
      <c r="BM182" s="125" t="str">
        <f t="shared" si="267"/>
        <v/>
      </c>
      <c r="BN182" s="125" t="str">
        <f t="shared" si="267"/>
        <v/>
      </c>
      <c r="BO182" s="125" t="str">
        <f t="shared" si="267"/>
        <v/>
      </c>
      <c r="BP182" s="125" t="str">
        <f t="shared" si="267"/>
        <v/>
      </c>
      <c r="BQ182" s="125" t="str">
        <f t="shared" si="267"/>
        <v/>
      </c>
      <c r="BR182" s="125" t="str">
        <f t="shared" si="267"/>
        <v/>
      </c>
      <c r="BS182" s="125" t="str">
        <f t="shared" si="267"/>
        <v/>
      </c>
      <c r="BT182" s="125" t="str">
        <f t="shared" si="267"/>
        <v/>
      </c>
      <c r="BU182" s="125" t="str">
        <f t="shared" si="267"/>
        <v/>
      </c>
      <c r="BV182" s="125" t="str">
        <f t="shared" si="267"/>
        <v/>
      </c>
      <c r="BW182" s="125" t="str">
        <f t="shared" si="267"/>
        <v/>
      </c>
      <c r="BX182" s="125" t="str">
        <f t="shared" si="267"/>
        <v/>
      </c>
      <c r="BY182" s="125" t="str">
        <f t="shared" si="267"/>
        <v/>
      </c>
      <c r="BZ182" s="125" t="str">
        <f t="shared" si="267"/>
        <v/>
      </c>
      <c r="CA182" s="125" t="str">
        <f t="shared" si="267"/>
        <v/>
      </c>
      <c r="CB182" s="125" t="str">
        <f t="shared" si="267"/>
        <v/>
      </c>
      <c r="CC182" s="125" t="str">
        <f t="shared" si="267"/>
        <v/>
      </c>
      <c r="CD182" s="125" t="str">
        <f t="shared" si="267"/>
        <v/>
      </c>
      <c r="CE182" s="125" t="str">
        <f t="shared" si="267"/>
        <v/>
      </c>
      <c r="CF182" s="125" t="str">
        <f t="shared" si="267"/>
        <v/>
      </c>
      <c r="CG182" s="125" t="str">
        <f t="shared" si="267"/>
        <v/>
      </c>
      <c r="CH182" s="125" t="str">
        <f t="shared" si="267"/>
        <v/>
      </c>
      <c r="CI182" s="125" t="str">
        <f t="shared" si="267"/>
        <v/>
      </c>
      <c r="CJ182" s="125" t="str">
        <f t="shared" si="267"/>
        <v/>
      </c>
      <c r="CK182" s="125" t="str">
        <f t="shared" si="267"/>
        <v/>
      </c>
      <c r="CL182" s="125" t="str">
        <f t="shared" si="267"/>
        <v/>
      </c>
      <c r="CM182" s="125" t="str">
        <f t="shared" si="267"/>
        <v/>
      </c>
      <c r="CN182" s="125" t="str">
        <f t="shared" si="267"/>
        <v/>
      </c>
      <c r="CO182" s="125" t="str">
        <f t="shared" si="267"/>
        <v/>
      </c>
      <c r="CP182" s="125" t="str">
        <f t="shared" si="267"/>
        <v/>
      </c>
      <c r="CQ182" s="125" t="str">
        <f t="shared" si="267"/>
        <v/>
      </c>
      <c r="CR182" s="125" t="str">
        <f t="shared" si="267"/>
        <v/>
      </c>
      <c r="CS182" s="125" t="str">
        <f t="shared" si="267"/>
        <v/>
      </c>
      <c r="CT182" s="125" t="str">
        <f t="shared" si="267"/>
        <v/>
      </c>
      <c r="CU182" s="125" t="str">
        <f t="shared" si="267"/>
        <v/>
      </c>
      <c r="CV182" s="125" t="str">
        <f t="shared" si="267"/>
        <v/>
      </c>
      <c r="CW182" s="125" t="str">
        <f t="shared" si="267"/>
        <v/>
      </c>
      <c r="CX182" s="125" t="str">
        <f t="shared" si="267"/>
        <v/>
      </c>
      <c r="CY182" s="125" t="str">
        <f t="shared" si="267"/>
        <v/>
      </c>
      <c r="CZ182" s="125" t="str">
        <f t="shared" si="267"/>
        <v/>
      </c>
      <c r="DA182" s="125" t="str">
        <f t="shared" si="267"/>
        <v/>
      </c>
      <c r="DB182" s="125" t="str">
        <f t="shared" si="267"/>
        <v/>
      </c>
      <c r="DC182" s="125" t="str">
        <f t="shared" si="267"/>
        <v/>
      </c>
      <c r="DD182" s="125" t="str">
        <f t="shared" si="267"/>
        <v/>
      </c>
      <c r="DE182" s="125" t="str">
        <f t="shared" si="267"/>
        <v/>
      </c>
      <c r="DF182" s="125" t="str">
        <f t="shared" si="267"/>
        <v/>
      </c>
      <c r="DG182" s="125" t="str">
        <f t="shared" si="267"/>
        <v/>
      </c>
      <c r="DH182" s="125" t="str">
        <f t="shared" si="267"/>
        <v/>
      </c>
      <c r="DI182" s="125" t="str">
        <f t="shared" si="267"/>
        <v/>
      </c>
    </row>
    <row r="183" spans="64:113" x14ac:dyDescent="0.25">
      <c r="BL183" s="125" t="str">
        <f t="shared" ref="BL183:DI183" si="268">IF(BL29="","",(IF($BA$15&lt;$BC$24,(IF(OR(BL29="TL",BL29="TR",BL29="BR",BL29="BL",BL29="E",BL29="CL",BL29="RW",BL29="S"),("F/B 80"),(IF(AND((OR(BL28="TL",BL28="TR",BL30="BL",BL30="BR",BM29="BR",BM29="TR",BK29="TL",BK29="BL")),(OR(BK28="",BK30="",BM28="",BM30=""))),"F/B 80",IF(BL29="B","F 40",IF(BL29="T","B 40",IF(OR(BL29="L",BL29="R"),"F 40","NB"))))))))))</f>
        <v/>
      </c>
      <c r="BM183" s="125" t="str">
        <f t="shared" si="268"/>
        <v/>
      </c>
      <c r="BN183" s="125" t="str">
        <f t="shared" si="268"/>
        <v/>
      </c>
      <c r="BO183" s="125" t="str">
        <f t="shared" si="268"/>
        <v/>
      </c>
      <c r="BP183" s="125" t="str">
        <f t="shared" si="268"/>
        <v/>
      </c>
      <c r="BQ183" s="125" t="str">
        <f t="shared" si="268"/>
        <v/>
      </c>
      <c r="BR183" s="125" t="str">
        <f t="shared" si="268"/>
        <v/>
      </c>
      <c r="BS183" s="125" t="str">
        <f t="shared" si="268"/>
        <v/>
      </c>
      <c r="BT183" s="125" t="str">
        <f t="shared" si="268"/>
        <v/>
      </c>
      <c r="BU183" s="125" t="str">
        <f t="shared" si="268"/>
        <v/>
      </c>
      <c r="BV183" s="125" t="str">
        <f t="shared" si="268"/>
        <v/>
      </c>
      <c r="BW183" s="125" t="str">
        <f t="shared" si="268"/>
        <v/>
      </c>
      <c r="BX183" s="125" t="str">
        <f t="shared" si="268"/>
        <v/>
      </c>
      <c r="BY183" s="125" t="str">
        <f t="shared" si="268"/>
        <v/>
      </c>
      <c r="BZ183" s="125" t="str">
        <f t="shared" si="268"/>
        <v/>
      </c>
      <c r="CA183" s="125" t="str">
        <f t="shared" si="268"/>
        <v/>
      </c>
      <c r="CB183" s="125" t="str">
        <f t="shared" si="268"/>
        <v/>
      </c>
      <c r="CC183" s="125" t="str">
        <f t="shared" si="268"/>
        <v/>
      </c>
      <c r="CD183" s="125" t="str">
        <f t="shared" si="268"/>
        <v/>
      </c>
      <c r="CE183" s="125" t="str">
        <f t="shared" si="268"/>
        <v/>
      </c>
      <c r="CF183" s="125" t="str">
        <f t="shared" si="268"/>
        <v/>
      </c>
      <c r="CG183" s="125" t="str">
        <f t="shared" si="268"/>
        <v/>
      </c>
      <c r="CH183" s="125" t="str">
        <f t="shared" si="268"/>
        <v/>
      </c>
      <c r="CI183" s="125" t="str">
        <f t="shared" si="268"/>
        <v/>
      </c>
      <c r="CJ183" s="125" t="str">
        <f t="shared" si="268"/>
        <v/>
      </c>
      <c r="CK183" s="125" t="str">
        <f t="shared" si="268"/>
        <v/>
      </c>
      <c r="CL183" s="125" t="str">
        <f t="shared" si="268"/>
        <v/>
      </c>
      <c r="CM183" s="125" t="str">
        <f t="shared" si="268"/>
        <v/>
      </c>
      <c r="CN183" s="125" t="str">
        <f t="shared" si="268"/>
        <v/>
      </c>
      <c r="CO183" s="125" t="str">
        <f t="shared" si="268"/>
        <v/>
      </c>
      <c r="CP183" s="125" t="str">
        <f t="shared" si="268"/>
        <v/>
      </c>
      <c r="CQ183" s="125" t="str">
        <f t="shared" si="268"/>
        <v/>
      </c>
      <c r="CR183" s="125" t="str">
        <f t="shared" si="268"/>
        <v/>
      </c>
      <c r="CS183" s="125" t="str">
        <f t="shared" si="268"/>
        <v/>
      </c>
      <c r="CT183" s="125" t="str">
        <f t="shared" si="268"/>
        <v/>
      </c>
      <c r="CU183" s="125" t="str">
        <f t="shared" si="268"/>
        <v/>
      </c>
      <c r="CV183" s="125" t="str">
        <f t="shared" si="268"/>
        <v/>
      </c>
      <c r="CW183" s="125" t="str">
        <f t="shared" si="268"/>
        <v/>
      </c>
      <c r="CX183" s="125" t="str">
        <f t="shared" si="268"/>
        <v/>
      </c>
      <c r="CY183" s="125" t="str">
        <f t="shared" si="268"/>
        <v/>
      </c>
      <c r="CZ183" s="125" t="str">
        <f t="shared" si="268"/>
        <v/>
      </c>
      <c r="DA183" s="125" t="str">
        <f t="shared" si="268"/>
        <v/>
      </c>
      <c r="DB183" s="125" t="str">
        <f t="shared" si="268"/>
        <v/>
      </c>
      <c r="DC183" s="125" t="str">
        <f t="shared" si="268"/>
        <v/>
      </c>
      <c r="DD183" s="125" t="str">
        <f t="shared" si="268"/>
        <v/>
      </c>
      <c r="DE183" s="125" t="str">
        <f t="shared" si="268"/>
        <v/>
      </c>
      <c r="DF183" s="125" t="str">
        <f t="shared" si="268"/>
        <v/>
      </c>
      <c r="DG183" s="125" t="str">
        <f t="shared" si="268"/>
        <v/>
      </c>
      <c r="DH183" s="125" t="str">
        <f t="shared" si="268"/>
        <v/>
      </c>
      <c r="DI183" s="125" t="str">
        <f t="shared" si="268"/>
        <v/>
      </c>
    </row>
    <row r="184" spans="64:113" x14ac:dyDescent="0.25">
      <c r="BL184" s="125" t="str">
        <f t="shared" ref="BL184:DI184" si="269">IF(BL30="","",(IF($BA$15&lt;$BC$24,(IF(OR(BL30="TL",BL30="TR",BL30="BR",BL30="BL",BL30="E",BL30="CL",BL30="RW",BL30="S"),("F/B 80"),(IF(AND((OR(BL29="TL",BL29="TR",BL31="BL",BL31="BR",BM30="BR",BM30="TR",BK30="TL",BK30="BL")),(OR(BK29="",BK31="",BM29="",BM31=""))),"F/B 80",IF(BL30="B","F 40",IF(BL30="T","B 40",IF(OR(BL30="L",BL30="R"),"F 40","NB"))))))))))</f>
        <v/>
      </c>
      <c r="BM184" s="125" t="str">
        <f t="shared" si="269"/>
        <v/>
      </c>
      <c r="BN184" s="125" t="str">
        <f t="shared" si="269"/>
        <v/>
      </c>
      <c r="BO184" s="125" t="str">
        <f t="shared" si="269"/>
        <v/>
      </c>
      <c r="BP184" s="125" t="str">
        <f t="shared" si="269"/>
        <v/>
      </c>
      <c r="BQ184" s="125" t="str">
        <f t="shared" si="269"/>
        <v/>
      </c>
      <c r="BR184" s="125" t="str">
        <f t="shared" si="269"/>
        <v/>
      </c>
      <c r="BS184" s="125" t="str">
        <f t="shared" si="269"/>
        <v/>
      </c>
      <c r="BT184" s="125" t="str">
        <f t="shared" si="269"/>
        <v/>
      </c>
      <c r="BU184" s="125" t="str">
        <f t="shared" si="269"/>
        <v/>
      </c>
      <c r="BV184" s="125" t="str">
        <f t="shared" si="269"/>
        <v/>
      </c>
      <c r="BW184" s="125" t="str">
        <f t="shared" si="269"/>
        <v/>
      </c>
      <c r="BX184" s="125" t="str">
        <f t="shared" si="269"/>
        <v/>
      </c>
      <c r="BY184" s="125" t="str">
        <f t="shared" si="269"/>
        <v/>
      </c>
      <c r="BZ184" s="125" t="str">
        <f t="shared" si="269"/>
        <v/>
      </c>
      <c r="CA184" s="125" t="str">
        <f t="shared" si="269"/>
        <v/>
      </c>
      <c r="CB184" s="125" t="str">
        <f t="shared" si="269"/>
        <v/>
      </c>
      <c r="CC184" s="125" t="str">
        <f t="shared" si="269"/>
        <v/>
      </c>
      <c r="CD184" s="125" t="str">
        <f t="shared" si="269"/>
        <v/>
      </c>
      <c r="CE184" s="125" t="str">
        <f t="shared" si="269"/>
        <v/>
      </c>
      <c r="CF184" s="125" t="str">
        <f t="shared" si="269"/>
        <v/>
      </c>
      <c r="CG184" s="125" t="str">
        <f t="shared" si="269"/>
        <v/>
      </c>
      <c r="CH184" s="125" t="str">
        <f t="shared" si="269"/>
        <v/>
      </c>
      <c r="CI184" s="125" t="str">
        <f t="shared" si="269"/>
        <v/>
      </c>
      <c r="CJ184" s="125" t="str">
        <f t="shared" si="269"/>
        <v/>
      </c>
      <c r="CK184" s="125" t="str">
        <f t="shared" si="269"/>
        <v/>
      </c>
      <c r="CL184" s="125" t="str">
        <f t="shared" si="269"/>
        <v/>
      </c>
      <c r="CM184" s="125" t="str">
        <f t="shared" si="269"/>
        <v/>
      </c>
      <c r="CN184" s="125" t="str">
        <f t="shared" si="269"/>
        <v/>
      </c>
      <c r="CO184" s="125" t="str">
        <f t="shared" si="269"/>
        <v/>
      </c>
      <c r="CP184" s="125" t="str">
        <f t="shared" si="269"/>
        <v/>
      </c>
      <c r="CQ184" s="125" t="str">
        <f t="shared" si="269"/>
        <v/>
      </c>
      <c r="CR184" s="125" t="str">
        <f t="shared" si="269"/>
        <v/>
      </c>
      <c r="CS184" s="125" t="str">
        <f t="shared" si="269"/>
        <v/>
      </c>
      <c r="CT184" s="125" t="str">
        <f t="shared" si="269"/>
        <v/>
      </c>
      <c r="CU184" s="125" t="str">
        <f t="shared" si="269"/>
        <v/>
      </c>
      <c r="CV184" s="125" t="str">
        <f t="shared" si="269"/>
        <v/>
      </c>
      <c r="CW184" s="125" t="str">
        <f t="shared" si="269"/>
        <v/>
      </c>
      <c r="CX184" s="125" t="str">
        <f t="shared" si="269"/>
        <v/>
      </c>
      <c r="CY184" s="125" t="str">
        <f t="shared" si="269"/>
        <v/>
      </c>
      <c r="CZ184" s="125" t="str">
        <f t="shared" si="269"/>
        <v/>
      </c>
      <c r="DA184" s="125" t="str">
        <f t="shared" si="269"/>
        <v/>
      </c>
      <c r="DB184" s="125" t="str">
        <f t="shared" si="269"/>
        <v/>
      </c>
      <c r="DC184" s="125" t="str">
        <f t="shared" si="269"/>
        <v/>
      </c>
      <c r="DD184" s="125" t="str">
        <f t="shared" si="269"/>
        <v/>
      </c>
      <c r="DE184" s="125" t="str">
        <f t="shared" si="269"/>
        <v/>
      </c>
      <c r="DF184" s="125" t="str">
        <f t="shared" si="269"/>
        <v/>
      </c>
      <c r="DG184" s="125" t="str">
        <f t="shared" si="269"/>
        <v/>
      </c>
      <c r="DH184" s="125" t="str">
        <f t="shared" si="269"/>
        <v/>
      </c>
      <c r="DI184" s="125" t="str">
        <f t="shared" si="269"/>
        <v/>
      </c>
    </row>
    <row r="185" spans="64:113" x14ac:dyDescent="0.25">
      <c r="BL185" s="125" t="str">
        <f t="shared" ref="BL185:DI185" si="270">IF(BL31="","",(IF($BA$15&lt;$BC$24,(IF(OR(BL31="TL",BL31="TR",BL31="BR",BL31="BL",BL31="E",BL31="CL",BL31="RW",BL31="S"),("F/B 80"),(IF(AND((OR(BL30="TL",BL30="TR",BL32="BL",BL32="BR",BM31="BR",BM31="TR",BK31="TL",BK31="BL")),(OR(BK30="",BK32="",BM30="",BM32=""))),"F/B 80",IF(BL31="B","F 40",IF(BL31="T","B 40",IF(OR(BL31="L",BL31="R"),"F 40","NB"))))))))))</f>
        <v/>
      </c>
      <c r="BM185" s="125" t="str">
        <f t="shared" si="270"/>
        <v/>
      </c>
      <c r="BN185" s="125" t="str">
        <f t="shared" si="270"/>
        <v/>
      </c>
      <c r="BO185" s="125" t="str">
        <f t="shared" si="270"/>
        <v/>
      </c>
      <c r="BP185" s="125" t="str">
        <f t="shared" si="270"/>
        <v/>
      </c>
      <c r="BQ185" s="125" t="str">
        <f t="shared" si="270"/>
        <v/>
      </c>
      <c r="BR185" s="125" t="str">
        <f t="shared" si="270"/>
        <v/>
      </c>
      <c r="BS185" s="125" t="str">
        <f t="shared" si="270"/>
        <v/>
      </c>
      <c r="BT185" s="125" t="str">
        <f t="shared" si="270"/>
        <v/>
      </c>
      <c r="BU185" s="125" t="str">
        <f t="shared" si="270"/>
        <v/>
      </c>
      <c r="BV185" s="125" t="str">
        <f t="shared" si="270"/>
        <v/>
      </c>
      <c r="BW185" s="125" t="str">
        <f t="shared" si="270"/>
        <v/>
      </c>
      <c r="BX185" s="125" t="str">
        <f t="shared" si="270"/>
        <v/>
      </c>
      <c r="BY185" s="125" t="str">
        <f t="shared" si="270"/>
        <v/>
      </c>
      <c r="BZ185" s="125" t="str">
        <f t="shared" si="270"/>
        <v/>
      </c>
      <c r="CA185" s="125" t="str">
        <f t="shared" si="270"/>
        <v/>
      </c>
      <c r="CB185" s="125" t="str">
        <f t="shared" si="270"/>
        <v/>
      </c>
      <c r="CC185" s="125" t="str">
        <f t="shared" si="270"/>
        <v/>
      </c>
      <c r="CD185" s="125" t="str">
        <f t="shared" si="270"/>
        <v/>
      </c>
      <c r="CE185" s="125" t="str">
        <f t="shared" si="270"/>
        <v/>
      </c>
      <c r="CF185" s="125" t="str">
        <f t="shared" si="270"/>
        <v/>
      </c>
      <c r="CG185" s="125" t="str">
        <f t="shared" si="270"/>
        <v/>
      </c>
      <c r="CH185" s="125" t="str">
        <f t="shared" si="270"/>
        <v/>
      </c>
      <c r="CI185" s="125" t="str">
        <f t="shared" si="270"/>
        <v/>
      </c>
      <c r="CJ185" s="125" t="str">
        <f t="shared" si="270"/>
        <v/>
      </c>
      <c r="CK185" s="125" t="str">
        <f t="shared" si="270"/>
        <v/>
      </c>
      <c r="CL185" s="125" t="str">
        <f t="shared" si="270"/>
        <v/>
      </c>
      <c r="CM185" s="125" t="str">
        <f t="shared" si="270"/>
        <v/>
      </c>
      <c r="CN185" s="125" t="str">
        <f t="shared" si="270"/>
        <v/>
      </c>
      <c r="CO185" s="125" t="str">
        <f t="shared" si="270"/>
        <v/>
      </c>
      <c r="CP185" s="125" t="str">
        <f t="shared" si="270"/>
        <v/>
      </c>
      <c r="CQ185" s="125" t="str">
        <f t="shared" si="270"/>
        <v/>
      </c>
      <c r="CR185" s="125" t="str">
        <f t="shared" si="270"/>
        <v/>
      </c>
      <c r="CS185" s="125" t="str">
        <f t="shared" si="270"/>
        <v/>
      </c>
      <c r="CT185" s="125" t="str">
        <f t="shared" si="270"/>
        <v/>
      </c>
      <c r="CU185" s="125" t="str">
        <f t="shared" si="270"/>
        <v/>
      </c>
      <c r="CV185" s="125" t="str">
        <f t="shared" si="270"/>
        <v/>
      </c>
      <c r="CW185" s="125" t="str">
        <f t="shared" si="270"/>
        <v/>
      </c>
      <c r="CX185" s="125" t="str">
        <f t="shared" si="270"/>
        <v/>
      </c>
      <c r="CY185" s="125" t="str">
        <f t="shared" si="270"/>
        <v/>
      </c>
      <c r="CZ185" s="125" t="str">
        <f t="shared" si="270"/>
        <v/>
      </c>
      <c r="DA185" s="125" t="str">
        <f t="shared" si="270"/>
        <v/>
      </c>
      <c r="DB185" s="125" t="str">
        <f t="shared" si="270"/>
        <v/>
      </c>
      <c r="DC185" s="125" t="str">
        <f t="shared" si="270"/>
        <v/>
      </c>
      <c r="DD185" s="125" t="str">
        <f t="shared" si="270"/>
        <v/>
      </c>
      <c r="DE185" s="125" t="str">
        <f t="shared" si="270"/>
        <v/>
      </c>
      <c r="DF185" s="125" t="str">
        <f t="shared" si="270"/>
        <v/>
      </c>
      <c r="DG185" s="125" t="str">
        <f t="shared" si="270"/>
        <v/>
      </c>
      <c r="DH185" s="125" t="str">
        <f t="shared" si="270"/>
        <v/>
      </c>
      <c r="DI185" s="125" t="str">
        <f t="shared" si="270"/>
        <v/>
      </c>
    </row>
    <row r="186" spans="64:113" x14ac:dyDescent="0.25">
      <c r="BL186" s="125" t="str">
        <f t="shared" ref="BL186:DI186" si="271">IF(BL32="","",(IF($BA$15&lt;$BC$24,(IF(OR(BL32="TL",BL32="TR",BL32="BR",BL32="BL",BL32="E",BL32="CL",BL32="RW",BL32="S"),("F/B 80"),(IF(AND((OR(BL31="TL",BL31="TR",BL33="BL",BL33="BR",BM32="BR",BM32="TR",BK32="TL",BK32="BL")),(OR(BK31="",BK33="",BM31="",BM33=""))),"F/B 80",IF(BL32="B","F 40",IF(BL32="T","B 40",IF(OR(BL32="L",BL32="R"),"F 40","NB"))))))))))</f>
        <v/>
      </c>
      <c r="BM186" s="125" t="str">
        <f t="shared" si="271"/>
        <v/>
      </c>
      <c r="BN186" s="125" t="str">
        <f t="shared" si="271"/>
        <v/>
      </c>
      <c r="BO186" s="125" t="str">
        <f t="shared" si="271"/>
        <v/>
      </c>
      <c r="BP186" s="125" t="str">
        <f t="shared" si="271"/>
        <v/>
      </c>
      <c r="BQ186" s="125" t="str">
        <f t="shared" si="271"/>
        <v/>
      </c>
      <c r="BR186" s="125" t="str">
        <f t="shared" si="271"/>
        <v/>
      </c>
      <c r="BS186" s="125" t="str">
        <f t="shared" si="271"/>
        <v/>
      </c>
      <c r="BT186" s="125" t="str">
        <f t="shared" si="271"/>
        <v/>
      </c>
      <c r="BU186" s="125" t="str">
        <f t="shared" si="271"/>
        <v/>
      </c>
      <c r="BV186" s="125" t="str">
        <f t="shared" si="271"/>
        <v/>
      </c>
      <c r="BW186" s="125" t="str">
        <f t="shared" si="271"/>
        <v/>
      </c>
      <c r="BX186" s="125" t="str">
        <f t="shared" si="271"/>
        <v/>
      </c>
      <c r="BY186" s="125" t="str">
        <f t="shared" si="271"/>
        <v/>
      </c>
      <c r="BZ186" s="125" t="str">
        <f t="shared" si="271"/>
        <v/>
      </c>
      <c r="CA186" s="125" t="str">
        <f t="shared" si="271"/>
        <v/>
      </c>
      <c r="CB186" s="125" t="str">
        <f t="shared" si="271"/>
        <v/>
      </c>
      <c r="CC186" s="125" t="str">
        <f t="shared" si="271"/>
        <v/>
      </c>
      <c r="CD186" s="125" t="str">
        <f t="shared" si="271"/>
        <v/>
      </c>
      <c r="CE186" s="125" t="str">
        <f t="shared" si="271"/>
        <v/>
      </c>
      <c r="CF186" s="125" t="str">
        <f t="shared" si="271"/>
        <v/>
      </c>
      <c r="CG186" s="125" t="str">
        <f t="shared" si="271"/>
        <v/>
      </c>
      <c r="CH186" s="125" t="str">
        <f t="shared" si="271"/>
        <v/>
      </c>
      <c r="CI186" s="125" t="str">
        <f t="shared" si="271"/>
        <v/>
      </c>
      <c r="CJ186" s="125" t="str">
        <f t="shared" si="271"/>
        <v/>
      </c>
      <c r="CK186" s="125" t="str">
        <f t="shared" si="271"/>
        <v/>
      </c>
      <c r="CL186" s="125" t="str">
        <f t="shared" si="271"/>
        <v/>
      </c>
      <c r="CM186" s="125" t="str">
        <f t="shared" si="271"/>
        <v/>
      </c>
      <c r="CN186" s="125" t="str">
        <f t="shared" si="271"/>
        <v/>
      </c>
      <c r="CO186" s="125" t="str">
        <f t="shared" si="271"/>
        <v/>
      </c>
      <c r="CP186" s="125" t="str">
        <f t="shared" si="271"/>
        <v/>
      </c>
      <c r="CQ186" s="125" t="str">
        <f t="shared" si="271"/>
        <v/>
      </c>
      <c r="CR186" s="125" t="str">
        <f t="shared" si="271"/>
        <v/>
      </c>
      <c r="CS186" s="125" t="str">
        <f t="shared" si="271"/>
        <v/>
      </c>
      <c r="CT186" s="125" t="str">
        <f t="shared" si="271"/>
        <v/>
      </c>
      <c r="CU186" s="125" t="str">
        <f t="shared" si="271"/>
        <v/>
      </c>
      <c r="CV186" s="125" t="str">
        <f t="shared" si="271"/>
        <v/>
      </c>
      <c r="CW186" s="125" t="str">
        <f t="shared" si="271"/>
        <v/>
      </c>
      <c r="CX186" s="125" t="str">
        <f t="shared" si="271"/>
        <v/>
      </c>
      <c r="CY186" s="125" t="str">
        <f t="shared" si="271"/>
        <v/>
      </c>
      <c r="CZ186" s="125" t="str">
        <f t="shared" si="271"/>
        <v/>
      </c>
      <c r="DA186" s="125" t="str">
        <f t="shared" si="271"/>
        <v/>
      </c>
      <c r="DB186" s="125" t="str">
        <f t="shared" si="271"/>
        <v/>
      </c>
      <c r="DC186" s="125" t="str">
        <f t="shared" si="271"/>
        <v/>
      </c>
      <c r="DD186" s="125" t="str">
        <f t="shared" si="271"/>
        <v/>
      </c>
      <c r="DE186" s="125" t="str">
        <f t="shared" si="271"/>
        <v/>
      </c>
      <c r="DF186" s="125" t="str">
        <f t="shared" si="271"/>
        <v/>
      </c>
      <c r="DG186" s="125" t="str">
        <f t="shared" si="271"/>
        <v/>
      </c>
      <c r="DH186" s="125" t="str">
        <f t="shared" si="271"/>
        <v/>
      </c>
      <c r="DI186" s="125" t="str">
        <f t="shared" si="271"/>
        <v/>
      </c>
    </row>
    <row r="187" spans="64:113" x14ac:dyDescent="0.25">
      <c r="BL187" s="125" t="str">
        <f t="shared" ref="BL187:DI187" si="272">IF(BL33="","",(IF($BA$15&lt;$BC$24,(IF(OR(BL33="TL",BL33="TR",BL33="BR",BL33="BL",BL33="E",BL33="CL",BL33="RW",BL33="S"),("F/B 80"),(IF(AND((OR(BL32="TL",BL32="TR",BL34="BL",BL34="BR",BM33="BR",BM33="TR",BK33="TL",BK33="BL")),(OR(BK32="",BK34="",BM32="",BM34=""))),"F/B 80",IF(BL33="B","F 40",IF(BL33="T","B 40",IF(OR(BL33="L",BL33="R"),"F 40","NB"))))))))))</f>
        <v/>
      </c>
      <c r="BM187" s="125" t="str">
        <f t="shared" si="272"/>
        <v/>
      </c>
      <c r="BN187" s="125" t="str">
        <f t="shared" si="272"/>
        <v/>
      </c>
      <c r="BO187" s="125" t="str">
        <f t="shared" si="272"/>
        <v/>
      </c>
      <c r="BP187" s="125" t="str">
        <f t="shared" si="272"/>
        <v/>
      </c>
      <c r="BQ187" s="125" t="str">
        <f t="shared" si="272"/>
        <v/>
      </c>
      <c r="BR187" s="125" t="str">
        <f t="shared" si="272"/>
        <v/>
      </c>
      <c r="BS187" s="125" t="str">
        <f t="shared" si="272"/>
        <v/>
      </c>
      <c r="BT187" s="125" t="str">
        <f t="shared" si="272"/>
        <v/>
      </c>
      <c r="BU187" s="125" t="str">
        <f t="shared" si="272"/>
        <v/>
      </c>
      <c r="BV187" s="125" t="str">
        <f t="shared" si="272"/>
        <v/>
      </c>
      <c r="BW187" s="125" t="str">
        <f t="shared" si="272"/>
        <v/>
      </c>
      <c r="BX187" s="125" t="str">
        <f t="shared" si="272"/>
        <v/>
      </c>
      <c r="BY187" s="125" t="str">
        <f t="shared" si="272"/>
        <v/>
      </c>
      <c r="BZ187" s="125" t="str">
        <f t="shared" si="272"/>
        <v/>
      </c>
      <c r="CA187" s="125" t="str">
        <f t="shared" si="272"/>
        <v/>
      </c>
      <c r="CB187" s="125" t="str">
        <f t="shared" si="272"/>
        <v/>
      </c>
      <c r="CC187" s="125" t="str">
        <f t="shared" si="272"/>
        <v/>
      </c>
      <c r="CD187" s="125" t="str">
        <f t="shared" si="272"/>
        <v/>
      </c>
      <c r="CE187" s="125" t="str">
        <f t="shared" si="272"/>
        <v/>
      </c>
      <c r="CF187" s="125" t="str">
        <f t="shared" si="272"/>
        <v/>
      </c>
      <c r="CG187" s="125" t="str">
        <f t="shared" si="272"/>
        <v/>
      </c>
      <c r="CH187" s="125" t="str">
        <f t="shared" si="272"/>
        <v/>
      </c>
      <c r="CI187" s="125" t="str">
        <f t="shared" si="272"/>
        <v/>
      </c>
      <c r="CJ187" s="125" t="str">
        <f t="shared" si="272"/>
        <v/>
      </c>
      <c r="CK187" s="125" t="str">
        <f t="shared" si="272"/>
        <v/>
      </c>
      <c r="CL187" s="125" t="str">
        <f t="shared" si="272"/>
        <v/>
      </c>
      <c r="CM187" s="125" t="str">
        <f t="shared" si="272"/>
        <v/>
      </c>
      <c r="CN187" s="125" t="str">
        <f t="shared" si="272"/>
        <v/>
      </c>
      <c r="CO187" s="125" t="str">
        <f t="shared" si="272"/>
        <v/>
      </c>
      <c r="CP187" s="125" t="str">
        <f t="shared" si="272"/>
        <v/>
      </c>
      <c r="CQ187" s="125" t="str">
        <f t="shared" si="272"/>
        <v/>
      </c>
      <c r="CR187" s="125" t="str">
        <f t="shared" si="272"/>
        <v/>
      </c>
      <c r="CS187" s="125" t="str">
        <f t="shared" si="272"/>
        <v/>
      </c>
      <c r="CT187" s="125" t="str">
        <f t="shared" si="272"/>
        <v/>
      </c>
      <c r="CU187" s="125" t="str">
        <f t="shared" si="272"/>
        <v/>
      </c>
      <c r="CV187" s="125" t="str">
        <f t="shared" si="272"/>
        <v/>
      </c>
      <c r="CW187" s="125" t="str">
        <f t="shared" si="272"/>
        <v/>
      </c>
      <c r="CX187" s="125" t="str">
        <f t="shared" si="272"/>
        <v/>
      </c>
      <c r="CY187" s="125" t="str">
        <f t="shared" si="272"/>
        <v/>
      </c>
      <c r="CZ187" s="125" t="str">
        <f t="shared" si="272"/>
        <v/>
      </c>
      <c r="DA187" s="125" t="str">
        <f t="shared" si="272"/>
        <v/>
      </c>
      <c r="DB187" s="125" t="str">
        <f t="shared" si="272"/>
        <v/>
      </c>
      <c r="DC187" s="125" t="str">
        <f t="shared" si="272"/>
        <v/>
      </c>
      <c r="DD187" s="125" t="str">
        <f t="shared" si="272"/>
        <v/>
      </c>
      <c r="DE187" s="125" t="str">
        <f t="shared" si="272"/>
        <v/>
      </c>
      <c r="DF187" s="125" t="str">
        <f t="shared" si="272"/>
        <v/>
      </c>
      <c r="DG187" s="125" t="str">
        <f t="shared" si="272"/>
        <v/>
      </c>
      <c r="DH187" s="125" t="str">
        <f t="shared" si="272"/>
        <v/>
      </c>
      <c r="DI187" s="125" t="str">
        <f t="shared" si="272"/>
        <v/>
      </c>
    </row>
    <row r="188" spans="64:113" x14ac:dyDescent="0.25">
      <c r="BL188" s="125" t="str">
        <f t="shared" ref="BL188:DI188" si="273">IF(BL34="","",(IF($BA$15&lt;$BC$24,(IF(OR(BL34="TL",BL34="TR",BL34="BR",BL34="BL",BL34="E",BL34="CL",BL34="RW",BL34="S"),("F/B 80"),(IF(AND((OR(BL33="TL",BL33="TR",BL35="BL",BL35="BR",BM34="BR",BM34="TR",BK34="TL",BK34="BL")),(OR(BK33="",BK35="",BM33="",BM35=""))),"F/B 80",IF(BL34="B","F 40",IF(BL34="T","B 40",IF(OR(BL34="L",BL34="R"),"F 40","NB"))))))))))</f>
        <v/>
      </c>
      <c r="BM188" s="125" t="str">
        <f t="shared" si="273"/>
        <v/>
      </c>
      <c r="BN188" s="125" t="str">
        <f t="shared" si="273"/>
        <v/>
      </c>
      <c r="BO188" s="125" t="str">
        <f t="shared" si="273"/>
        <v/>
      </c>
      <c r="BP188" s="125" t="str">
        <f t="shared" si="273"/>
        <v/>
      </c>
      <c r="BQ188" s="125" t="str">
        <f t="shared" si="273"/>
        <v/>
      </c>
      <c r="BR188" s="125" t="str">
        <f t="shared" si="273"/>
        <v/>
      </c>
      <c r="BS188" s="125" t="str">
        <f t="shared" si="273"/>
        <v/>
      </c>
      <c r="BT188" s="125" t="str">
        <f t="shared" si="273"/>
        <v/>
      </c>
      <c r="BU188" s="125" t="str">
        <f t="shared" si="273"/>
        <v/>
      </c>
      <c r="BV188" s="125" t="str">
        <f t="shared" si="273"/>
        <v/>
      </c>
      <c r="BW188" s="125" t="str">
        <f t="shared" si="273"/>
        <v/>
      </c>
      <c r="BX188" s="125" t="str">
        <f t="shared" si="273"/>
        <v/>
      </c>
      <c r="BY188" s="125" t="str">
        <f t="shared" si="273"/>
        <v/>
      </c>
      <c r="BZ188" s="125" t="str">
        <f t="shared" si="273"/>
        <v/>
      </c>
      <c r="CA188" s="125" t="str">
        <f t="shared" si="273"/>
        <v/>
      </c>
      <c r="CB188" s="125" t="str">
        <f t="shared" si="273"/>
        <v/>
      </c>
      <c r="CC188" s="125" t="str">
        <f t="shared" si="273"/>
        <v/>
      </c>
      <c r="CD188" s="125" t="str">
        <f t="shared" si="273"/>
        <v/>
      </c>
      <c r="CE188" s="125" t="str">
        <f t="shared" si="273"/>
        <v/>
      </c>
      <c r="CF188" s="125" t="str">
        <f t="shared" si="273"/>
        <v/>
      </c>
      <c r="CG188" s="125" t="str">
        <f t="shared" si="273"/>
        <v/>
      </c>
      <c r="CH188" s="125" t="str">
        <f t="shared" si="273"/>
        <v/>
      </c>
      <c r="CI188" s="125" t="str">
        <f t="shared" si="273"/>
        <v/>
      </c>
      <c r="CJ188" s="125" t="str">
        <f t="shared" si="273"/>
        <v/>
      </c>
      <c r="CK188" s="125" t="str">
        <f t="shared" si="273"/>
        <v/>
      </c>
      <c r="CL188" s="125" t="str">
        <f t="shared" si="273"/>
        <v/>
      </c>
      <c r="CM188" s="125" t="str">
        <f t="shared" si="273"/>
        <v/>
      </c>
      <c r="CN188" s="125" t="str">
        <f t="shared" si="273"/>
        <v/>
      </c>
      <c r="CO188" s="125" t="str">
        <f t="shared" si="273"/>
        <v/>
      </c>
      <c r="CP188" s="125" t="str">
        <f t="shared" si="273"/>
        <v/>
      </c>
      <c r="CQ188" s="125" t="str">
        <f t="shared" si="273"/>
        <v/>
      </c>
      <c r="CR188" s="125" t="str">
        <f t="shared" si="273"/>
        <v/>
      </c>
      <c r="CS188" s="125" t="str">
        <f t="shared" si="273"/>
        <v/>
      </c>
      <c r="CT188" s="125" t="str">
        <f t="shared" si="273"/>
        <v/>
      </c>
      <c r="CU188" s="125" t="str">
        <f t="shared" si="273"/>
        <v/>
      </c>
      <c r="CV188" s="125" t="str">
        <f t="shared" si="273"/>
        <v/>
      </c>
      <c r="CW188" s="125" t="str">
        <f t="shared" si="273"/>
        <v/>
      </c>
      <c r="CX188" s="125" t="str">
        <f t="shared" si="273"/>
        <v/>
      </c>
      <c r="CY188" s="125" t="str">
        <f t="shared" si="273"/>
        <v/>
      </c>
      <c r="CZ188" s="125" t="str">
        <f t="shared" si="273"/>
        <v/>
      </c>
      <c r="DA188" s="125" t="str">
        <f t="shared" si="273"/>
        <v/>
      </c>
      <c r="DB188" s="125" t="str">
        <f t="shared" si="273"/>
        <v/>
      </c>
      <c r="DC188" s="125" t="str">
        <f t="shared" si="273"/>
        <v/>
      </c>
      <c r="DD188" s="125" t="str">
        <f t="shared" si="273"/>
        <v/>
      </c>
      <c r="DE188" s="125" t="str">
        <f t="shared" si="273"/>
        <v/>
      </c>
      <c r="DF188" s="125" t="str">
        <f t="shared" si="273"/>
        <v/>
      </c>
      <c r="DG188" s="125" t="str">
        <f t="shared" si="273"/>
        <v/>
      </c>
      <c r="DH188" s="125" t="str">
        <f t="shared" si="273"/>
        <v/>
      </c>
      <c r="DI188" s="125" t="str">
        <f t="shared" si="273"/>
        <v/>
      </c>
    </row>
    <row r="189" spans="64:113" x14ac:dyDescent="0.25">
      <c r="BL189" s="125" t="str">
        <f t="shared" ref="BL189:DI189" si="274">IF(BL35="","",(IF($BA$15&lt;$BC$24,(IF(OR(BL35="TL",BL35="TR",BL35="BR",BL35="BL",BL35="E",BL35="CL",BL35="RW",BL35="S"),("F/B 80"),(IF(AND((OR(BL34="TL",BL34="TR",BL36="BL",BL36="BR",BM35="BR",BM35="TR",BK35="TL",BK35="BL")),(OR(BK34="",BK36="",BM34="",BM36=""))),"F/B 80",IF(BL35="B","F 40",IF(BL35="T","B 40",IF(OR(BL35="L",BL35="R"),"F 40","NB"))))))))))</f>
        <v/>
      </c>
      <c r="BM189" s="125" t="str">
        <f t="shared" si="274"/>
        <v/>
      </c>
      <c r="BN189" s="125" t="str">
        <f t="shared" si="274"/>
        <v/>
      </c>
      <c r="BO189" s="125" t="str">
        <f t="shared" si="274"/>
        <v/>
      </c>
      <c r="BP189" s="125" t="str">
        <f t="shared" si="274"/>
        <v/>
      </c>
      <c r="BQ189" s="125" t="str">
        <f t="shared" si="274"/>
        <v/>
      </c>
      <c r="BR189" s="125" t="str">
        <f t="shared" si="274"/>
        <v/>
      </c>
      <c r="BS189" s="125" t="str">
        <f t="shared" si="274"/>
        <v/>
      </c>
      <c r="BT189" s="125" t="str">
        <f t="shared" si="274"/>
        <v/>
      </c>
      <c r="BU189" s="125" t="str">
        <f t="shared" si="274"/>
        <v/>
      </c>
      <c r="BV189" s="125" t="str">
        <f t="shared" si="274"/>
        <v/>
      </c>
      <c r="BW189" s="125" t="str">
        <f t="shared" si="274"/>
        <v/>
      </c>
      <c r="BX189" s="125" t="str">
        <f t="shared" si="274"/>
        <v/>
      </c>
      <c r="BY189" s="125" t="str">
        <f t="shared" si="274"/>
        <v/>
      </c>
      <c r="BZ189" s="125" t="str">
        <f t="shared" si="274"/>
        <v/>
      </c>
      <c r="CA189" s="125" t="str">
        <f t="shared" si="274"/>
        <v/>
      </c>
      <c r="CB189" s="125" t="str">
        <f t="shared" si="274"/>
        <v/>
      </c>
      <c r="CC189" s="125" t="str">
        <f t="shared" si="274"/>
        <v/>
      </c>
      <c r="CD189" s="125" t="str">
        <f t="shared" si="274"/>
        <v/>
      </c>
      <c r="CE189" s="125" t="str">
        <f t="shared" si="274"/>
        <v/>
      </c>
      <c r="CF189" s="125" t="str">
        <f t="shared" si="274"/>
        <v/>
      </c>
      <c r="CG189" s="125" t="str">
        <f t="shared" si="274"/>
        <v/>
      </c>
      <c r="CH189" s="125" t="str">
        <f t="shared" si="274"/>
        <v/>
      </c>
      <c r="CI189" s="125" t="str">
        <f t="shared" si="274"/>
        <v/>
      </c>
      <c r="CJ189" s="125" t="str">
        <f t="shared" si="274"/>
        <v/>
      </c>
      <c r="CK189" s="125" t="str">
        <f t="shared" si="274"/>
        <v/>
      </c>
      <c r="CL189" s="125" t="str">
        <f t="shared" si="274"/>
        <v/>
      </c>
      <c r="CM189" s="125" t="str">
        <f t="shared" si="274"/>
        <v/>
      </c>
      <c r="CN189" s="125" t="str">
        <f t="shared" si="274"/>
        <v/>
      </c>
      <c r="CO189" s="125" t="str">
        <f t="shared" si="274"/>
        <v/>
      </c>
      <c r="CP189" s="125" t="str">
        <f t="shared" si="274"/>
        <v/>
      </c>
      <c r="CQ189" s="125" t="str">
        <f t="shared" si="274"/>
        <v/>
      </c>
      <c r="CR189" s="125" t="str">
        <f t="shared" si="274"/>
        <v/>
      </c>
      <c r="CS189" s="125" t="str">
        <f t="shared" si="274"/>
        <v/>
      </c>
      <c r="CT189" s="125" t="str">
        <f t="shared" si="274"/>
        <v/>
      </c>
      <c r="CU189" s="125" t="str">
        <f t="shared" si="274"/>
        <v/>
      </c>
      <c r="CV189" s="125" t="str">
        <f t="shared" si="274"/>
        <v/>
      </c>
      <c r="CW189" s="125" t="str">
        <f t="shared" si="274"/>
        <v/>
      </c>
      <c r="CX189" s="125" t="str">
        <f t="shared" si="274"/>
        <v/>
      </c>
      <c r="CY189" s="125" t="str">
        <f t="shared" si="274"/>
        <v/>
      </c>
      <c r="CZ189" s="125" t="str">
        <f t="shared" si="274"/>
        <v/>
      </c>
      <c r="DA189" s="125" t="str">
        <f t="shared" si="274"/>
        <v/>
      </c>
      <c r="DB189" s="125" t="str">
        <f t="shared" si="274"/>
        <v/>
      </c>
      <c r="DC189" s="125" t="str">
        <f t="shared" si="274"/>
        <v/>
      </c>
      <c r="DD189" s="125" t="str">
        <f t="shared" si="274"/>
        <v/>
      </c>
      <c r="DE189" s="125" t="str">
        <f t="shared" si="274"/>
        <v/>
      </c>
      <c r="DF189" s="125" t="str">
        <f t="shared" si="274"/>
        <v/>
      </c>
      <c r="DG189" s="125" t="str">
        <f t="shared" si="274"/>
        <v/>
      </c>
      <c r="DH189" s="125" t="str">
        <f t="shared" si="274"/>
        <v/>
      </c>
      <c r="DI189" s="125" t="str">
        <f t="shared" si="274"/>
        <v/>
      </c>
    </row>
    <row r="190" spans="64:113" x14ac:dyDescent="0.25">
      <c r="BL190" s="125" t="str">
        <f t="shared" ref="BL190:DI190" si="275">IF(BL36="","",(IF($BA$15&lt;$BC$24,(IF(OR(BL36="TL",BL36="TR",BL36="BR",BL36="BL",BL36="E",BL36="CL",BL36="RW",BL36="S"),("F/B 80"),(IF(AND((OR(BL35="TL",BL35="TR",BL37="BL",BL37="BR",BM36="BR",BM36="TR",BK36="TL",BK36="BL")),(OR(BK35="",BK37="",BM35="",BM37=""))),"F/B 80",IF(BL36="B","F 40",IF(BL36="T","B 40",IF(OR(BL36="L",BL36="R"),"F 40","NB"))))))))))</f>
        <v/>
      </c>
      <c r="BM190" s="125" t="str">
        <f t="shared" si="275"/>
        <v/>
      </c>
      <c r="BN190" s="125" t="str">
        <f t="shared" si="275"/>
        <v/>
      </c>
      <c r="BO190" s="125" t="str">
        <f t="shared" si="275"/>
        <v/>
      </c>
      <c r="BP190" s="125" t="str">
        <f t="shared" si="275"/>
        <v/>
      </c>
      <c r="BQ190" s="125" t="str">
        <f t="shared" si="275"/>
        <v/>
      </c>
      <c r="BR190" s="125" t="str">
        <f t="shared" si="275"/>
        <v/>
      </c>
      <c r="BS190" s="125" t="str">
        <f t="shared" si="275"/>
        <v/>
      </c>
      <c r="BT190" s="125" t="str">
        <f t="shared" si="275"/>
        <v/>
      </c>
      <c r="BU190" s="125" t="str">
        <f t="shared" si="275"/>
        <v/>
      </c>
      <c r="BV190" s="125" t="str">
        <f t="shared" si="275"/>
        <v/>
      </c>
      <c r="BW190" s="125" t="str">
        <f t="shared" si="275"/>
        <v/>
      </c>
      <c r="BX190" s="125" t="str">
        <f t="shared" si="275"/>
        <v/>
      </c>
      <c r="BY190" s="125" t="str">
        <f t="shared" si="275"/>
        <v/>
      </c>
      <c r="BZ190" s="125" t="str">
        <f t="shared" si="275"/>
        <v/>
      </c>
      <c r="CA190" s="125" t="str">
        <f t="shared" si="275"/>
        <v/>
      </c>
      <c r="CB190" s="125" t="str">
        <f t="shared" si="275"/>
        <v/>
      </c>
      <c r="CC190" s="125" t="str">
        <f t="shared" si="275"/>
        <v/>
      </c>
      <c r="CD190" s="125" t="str">
        <f t="shared" si="275"/>
        <v/>
      </c>
      <c r="CE190" s="125" t="str">
        <f t="shared" si="275"/>
        <v/>
      </c>
      <c r="CF190" s="125" t="str">
        <f t="shared" si="275"/>
        <v/>
      </c>
      <c r="CG190" s="125" t="str">
        <f t="shared" si="275"/>
        <v/>
      </c>
      <c r="CH190" s="125" t="str">
        <f t="shared" si="275"/>
        <v/>
      </c>
      <c r="CI190" s="125" t="str">
        <f t="shared" si="275"/>
        <v/>
      </c>
      <c r="CJ190" s="125" t="str">
        <f t="shared" si="275"/>
        <v/>
      </c>
      <c r="CK190" s="125" t="str">
        <f t="shared" si="275"/>
        <v/>
      </c>
      <c r="CL190" s="125" t="str">
        <f t="shared" si="275"/>
        <v/>
      </c>
      <c r="CM190" s="125" t="str">
        <f t="shared" si="275"/>
        <v/>
      </c>
      <c r="CN190" s="125" t="str">
        <f t="shared" si="275"/>
        <v/>
      </c>
      <c r="CO190" s="125" t="str">
        <f t="shared" si="275"/>
        <v/>
      </c>
      <c r="CP190" s="125" t="str">
        <f t="shared" si="275"/>
        <v/>
      </c>
      <c r="CQ190" s="125" t="str">
        <f t="shared" si="275"/>
        <v/>
      </c>
      <c r="CR190" s="125" t="str">
        <f t="shared" si="275"/>
        <v/>
      </c>
      <c r="CS190" s="125" t="str">
        <f t="shared" si="275"/>
        <v/>
      </c>
      <c r="CT190" s="125" t="str">
        <f t="shared" si="275"/>
        <v/>
      </c>
      <c r="CU190" s="125" t="str">
        <f t="shared" si="275"/>
        <v/>
      </c>
      <c r="CV190" s="125" t="str">
        <f t="shared" si="275"/>
        <v/>
      </c>
      <c r="CW190" s="125" t="str">
        <f t="shared" si="275"/>
        <v/>
      </c>
      <c r="CX190" s="125" t="str">
        <f t="shared" si="275"/>
        <v/>
      </c>
      <c r="CY190" s="125" t="str">
        <f t="shared" si="275"/>
        <v/>
      </c>
      <c r="CZ190" s="125" t="str">
        <f t="shared" si="275"/>
        <v/>
      </c>
      <c r="DA190" s="125" t="str">
        <f t="shared" si="275"/>
        <v/>
      </c>
      <c r="DB190" s="125" t="str">
        <f t="shared" si="275"/>
        <v/>
      </c>
      <c r="DC190" s="125" t="str">
        <f t="shared" si="275"/>
        <v/>
      </c>
      <c r="DD190" s="125" t="str">
        <f t="shared" si="275"/>
        <v/>
      </c>
      <c r="DE190" s="125" t="str">
        <f t="shared" si="275"/>
        <v/>
      </c>
      <c r="DF190" s="125" t="str">
        <f t="shared" si="275"/>
        <v/>
      </c>
      <c r="DG190" s="125" t="str">
        <f t="shared" si="275"/>
        <v/>
      </c>
      <c r="DH190" s="125" t="str">
        <f t="shared" si="275"/>
        <v/>
      </c>
      <c r="DI190" s="125" t="str">
        <f t="shared" si="275"/>
        <v/>
      </c>
    </row>
    <row r="191" spans="64:113" x14ac:dyDescent="0.25">
      <c r="BL191" s="125" t="str">
        <f t="shared" ref="BL191:DI191" si="276">IF(BL37="","",(IF($BA$15&lt;$BC$24,(IF(OR(BL37="TL",BL37="TR",BL37="BR",BL37="BL",BL37="E",BL37="CL",BL37="RW",BL37="S"),("F/B 80"),(IF(AND((OR(BL36="TL",BL36="TR",BL38="BL",BL38="BR",BM37="BR",BM37="TR",BK37="TL",BK37="BL")),(OR(BK36="",BK38="",BM36="",BM38=""))),"F/B 80",IF(BL37="B","F 40",IF(BL37="T","B 40",IF(OR(BL37="L",BL37="R"),"F 40","NB"))))))))))</f>
        <v/>
      </c>
      <c r="BM191" s="125" t="str">
        <f t="shared" si="276"/>
        <v/>
      </c>
      <c r="BN191" s="125" t="str">
        <f t="shared" si="276"/>
        <v/>
      </c>
      <c r="BO191" s="125" t="str">
        <f t="shared" si="276"/>
        <v/>
      </c>
      <c r="BP191" s="125" t="str">
        <f t="shared" si="276"/>
        <v/>
      </c>
      <c r="BQ191" s="125" t="str">
        <f t="shared" si="276"/>
        <v/>
      </c>
      <c r="BR191" s="125" t="str">
        <f t="shared" si="276"/>
        <v/>
      </c>
      <c r="BS191" s="125" t="str">
        <f t="shared" si="276"/>
        <v/>
      </c>
      <c r="BT191" s="125" t="str">
        <f t="shared" si="276"/>
        <v/>
      </c>
      <c r="BU191" s="125" t="str">
        <f t="shared" si="276"/>
        <v/>
      </c>
      <c r="BV191" s="125" t="str">
        <f t="shared" si="276"/>
        <v/>
      </c>
      <c r="BW191" s="125" t="str">
        <f t="shared" si="276"/>
        <v/>
      </c>
      <c r="BX191" s="125" t="str">
        <f t="shared" si="276"/>
        <v/>
      </c>
      <c r="BY191" s="125" t="str">
        <f t="shared" si="276"/>
        <v/>
      </c>
      <c r="BZ191" s="125" t="str">
        <f t="shared" si="276"/>
        <v/>
      </c>
      <c r="CA191" s="125" t="str">
        <f t="shared" si="276"/>
        <v/>
      </c>
      <c r="CB191" s="125" t="str">
        <f t="shared" si="276"/>
        <v/>
      </c>
      <c r="CC191" s="125" t="str">
        <f t="shared" si="276"/>
        <v/>
      </c>
      <c r="CD191" s="125" t="str">
        <f t="shared" si="276"/>
        <v/>
      </c>
      <c r="CE191" s="125" t="str">
        <f t="shared" si="276"/>
        <v/>
      </c>
      <c r="CF191" s="125" t="str">
        <f t="shared" si="276"/>
        <v/>
      </c>
      <c r="CG191" s="125" t="str">
        <f t="shared" si="276"/>
        <v/>
      </c>
      <c r="CH191" s="125" t="str">
        <f t="shared" si="276"/>
        <v/>
      </c>
      <c r="CI191" s="125" t="str">
        <f t="shared" si="276"/>
        <v/>
      </c>
      <c r="CJ191" s="125" t="str">
        <f t="shared" si="276"/>
        <v/>
      </c>
      <c r="CK191" s="125" t="str">
        <f t="shared" si="276"/>
        <v/>
      </c>
      <c r="CL191" s="125" t="str">
        <f t="shared" si="276"/>
        <v/>
      </c>
      <c r="CM191" s="125" t="str">
        <f t="shared" si="276"/>
        <v/>
      </c>
      <c r="CN191" s="125" t="str">
        <f t="shared" si="276"/>
        <v/>
      </c>
      <c r="CO191" s="125" t="str">
        <f t="shared" si="276"/>
        <v/>
      </c>
      <c r="CP191" s="125" t="str">
        <f t="shared" si="276"/>
        <v/>
      </c>
      <c r="CQ191" s="125" t="str">
        <f t="shared" si="276"/>
        <v/>
      </c>
      <c r="CR191" s="125" t="str">
        <f t="shared" si="276"/>
        <v/>
      </c>
      <c r="CS191" s="125" t="str">
        <f t="shared" si="276"/>
        <v/>
      </c>
      <c r="CT191" s="125" t="str">
        <f t="shared" si="276"/>
        <v/>
      </c>
      <c r="CU191" s="125" t="str">
        <f t="shared" si="276"/>
        <v/>
      </c>
      <c r="CV191" s="125" t="str">
        <f t="shared" si="276"/>
        <v/>
      </c>
      <c r="CW191" s="125" t="str">
        <f t="shared" si="276"/>
        <v/>
      </c>
      <c r="CX191" s="125" t="str">
        <f t="shared" si="276"/>
        <v/>
      </c>
      <c r="CY191" s="125" t="str">
        <f t="shared" si="276"/>
        <v/>
      </c>
      <c r="CZ191" s="125" t="str">
        <f t="shared" si="276"/>
        <v/>
      </c>
      <c r="DA191" s="125" t="str">
        <f t="shared" si="276"/>
        <v/>
      </c>
      <c r="DB191" s="125" t="str">
        <f t="shared" si="276"/>
        <v/>
      </c>
      <c r="DC191" s="125" t="str">
        <f t="shared" si="276"/>
        <v/>
      </c>
      <c r="DD191" s="125" t="str">
        <f t="shared" si="276"/>
        <v/>
      </c>
      <c r="DE191" s="125" t="str">
        <f t="shared" si="276"/>
        <v/>
      </c>
      <c r="DF191" s="125" t="str">
        <f t="shared" si="276"/>
        <v/>
      </c>
      <c r="DG191" s="125" t="str">
        <f t="shared" si="276"/>
        <v/>
      </c>
      <c r="DH191" s="125" t="str">
        <f t="shared" si="276"/>
        <v/>
      </c>
      <c r="DI191" s="125" t="str">
        <f t="shared" si="276"/>
        <v/>
      </c>
    </row>
    <row r="192" spans="64:113" x14ac:dyDescent="0.25">
      <c r="BL192" s="125" t="str">
        <f t="shared" ref="BL192:DI192" si="277">IF(BL38="","",(IF($BA$15&lt;$BC$24,(IF(OR(BL38="TL",BL38="TR",BL38="BR",BL38="BL",BL38="E",BL38="CL",BL38="RW",BL38="S"),("F/B 80"),(IF(AND((OR(BL37="TL",BL37="TR",BL39="BL",BL39="BR",BM38="BR",BM38="TR",BK38="TL",BK38="BL")),(OR(BK37="",BK39="",BM37="",BM39=""))),"F/B 80",IF(BL38="B","F 40",IF(BL38="T","B 40",IF(OR(BL38="L",BL38="R"),"F 40","NB"))))))))))</f>
        <v/>
      </c>
      <c r="BM192" s="125" t="str">
        <f t="shared" si="277"/>
        <v/>
      </c>
      <c r="BN192" s="125" t="str">
        <f t="shared" si="277"/>
        <v/>
      </c>
      <c r="BO192" s="125" t="str">
        <f t="shared" si="277"/>
        <v/>
      </c>
      <c r="BP192" s="125" t="str">
        <f t="shared" si="277"/>
        <v/>
      </c>
      <c r="BQ192" s="125" t="str">
        <f t="shared" si="277"/>
        <v/>
      </c>
      <c r="BR192" s="125" t="str">
        <f t="shared" si="277"/>
        <v/>
      </c>
      <c r="BS192" s="125" t="str">
        <f t="shared" si="277"/>
        <v/>
      </c>
      <c r="BT192" s="125" t="str">
        <f t="shared" si="277"/>
        <v/>
      </c>
      <c r="BU192" s="125" t="str">
        <f t="shared" si="277"/>
        <v/>
      </c>
      <c r="BV192" s="125" t="str">
        <f t="shared" si="277"/>
        <v/>
      </c>
      <c r="BW192" s="125" t="str">
        <f t="shared" si="277"/>
        <v/>
      </c>
      <c r="BX192" s="125" t="str">
        <f t="shared" si="277"/>
        <v/>
      </c>
      <c r="BY192" s="125" t="str">
        <f t="shared" si="277"/>
        <v/>
      </c>
      <c r="BZ192" s="125" t="str">
        <f t="shared" si="277"/>
        <v/>
      </c>
      <c r="CA192" s="125" t="str">
        <f t="shared" si="277"/>
        <v/>
      </c>
      <c r="CB192" s="125" t="str">
        <f t="shared" si="277"/>
        <v/>
      </c>
      <c r="CC192" s="125" t="str">
        <f t="shared" si="277"/>
        <v/>
      </c>
      <c r="CD192" s="125" t="str">
        <f t="shared" si="277"/>
        <v/>
      </c>
      <c r="CE192" s="125" t="str">
        <f t="shared" si="277"/>
        <v/>
      </c>
      <c r="CF192" s="125" t="str">
        <f t="shared" si="277"/>
        <v/>
      </c>
      <c r="CG192" s="125" t="str">
        <f t="shared" si="277"/>
        <v/>
      </c>
      <c r="CH192" s="125" t="str">
        <f t="shared" si="277"/>
        <v/>
      </c>
      <c r="CI192" s="125" t="str">
        <f t="shared" si="277"/>
        <v/>
      </c>
      <c r="CJ192" s="125" t="str">
        <f t="shared" si="277"/>
        <v/>
      </c>
      <c r="CK192" s="125" t="str">
        <f t="shared" si="277"/>
        <v/>
      </c>
      <c r="CL192" s="125" t="str">
        <f t="shared" si="277"/>
        <v/>
      </c>
      <c r="CM192" s="125" t="str">
        <f t="shared" si="277"/>
        <v/>
      </c>
      <c r="CN192" s="125" t="str">
        <f t="shared" si="277"/>
        <v/>
      </c>
      <c r="CO192" s="125" t="str">
        <f t="shared" si="277"/>
        <v/>
      </c>
      <c r="CP192" s="125" t="str">
        <f t="shared" si="277"/>
        <v/>
      </c>
      <c r="CQ192" s="125" t="str">
        <f t="shared" si="277"/>
        <v/>
      </c>
      <c r="CR192" s="125" t="str">
        <f t="shared" si="277"/>
        <v/>
      </c>
      <c r="CS192" s="125" t="str">
        <f t="shared" si="277"/>
        <v/>
      </c>
      <c r="CT192" s="125" t="str">
        <f t="shared" si="277"/>
        <v/>
      </c>
      <c r="CU192" s="125" t="str">
        <f t="shared" si="277"/>
        <v/>
      </c>
      <c r="CV192" s="125" t="str">
        <f t="shared" si="277"/>
        <v/>
      </c>
      <c r="CW192" s="125" t="str">
        <f t="shared" si="277"/>
        <v/>
      </c>
      <c r="CX192" s="125" t="str">
        <f t="shared" si="277"/>
        <v/>
      </c>
      <c r="CY192" s="125" t="str">
        <f t="shared" si="277"/>
        <v/>
      </c>
      <c r="CZ192" s="125" t="str">
        <f t="shared" si="277"/>
        <v/>
      </c>
      <c r="DA192" s="125" t="str">
        <f t="shared" si="277"/>
        <v/>
      </c>
      <c r="DB192" s="125" t="str">
        <f t="shared" si="277"/>
        <v/>
      </c>
      <c r="DC192" s="125" t="str">
        <f t="shared" si="277"/>
        <v/>
      </c>
      <c r="DD192" s="125" t="str">
        <f t="shared" si="277"/>
        <v/>
      </c>
      <c r="DE192" s="125" t="str">
        <f t="shared" si="277"/>
        <v/>
      </c>
      <c r="DF192" s="125" t="str">
        <f t="shared" si="277"/>
        <v/>
      </c>
      <c r="DG192" s="125" t="str">
        <f t="shared" si="277"/>
        <v/>
      </c>
      <c r="DH192" s="125" t="str">
        <f t="shared" si="277"/>
        <v/>
      </c>
      <c r="DI192" s="125" t="str">
        <f t="shared" si="277"/>
        <v/>
      </c>
    </row>
    <row r="193" spans="64:113" x14ac:dyDescent="0.25">
      <c r="BL193" s="125" t="str">
        <f t="shared" ref="BL193:DI193" si="278">IF(BL39="","",(IF($BA$15&lt;$BC$24,(IF(OR(BL39="TL",BL39="TR",BL39="BR",BL39="BL",BL39="E",BL39="CL",BL39="RW",BL39="S"),("F/B 80"),(IF(AND((OR(BL38="TL",BL38="TR",BL40="BL",BL40="BR",BM39="BR",BM39="TR",BK39="TL",BK39="BL")),(OR(BK38="",BK40="",BM38="",BM40=""))),"F/B 80",IF(BL39="B","F 40",IF(BL39="T","B 40",IF(OR(BL39="L",BL39="R"),"F 40","NB"))))))))))</f>
        <v/>
      </c>
      <c r="BM193" s="125" t="str">
        <f t="shared" si="278"/>
        <v/>
      </c>
      <c r="BN193" s="125" t="str">
        <f t="shared" si="278"/>
        <v/>
      </c>
      <c r="BO193" s="125" t="str">
        <f t="shared" si="278"/>
        <v/>
      </c>
      <c r="BP193" s="125" t="str">
        <f t="shared" si="278"/>
        <v/>
      </c>
      <c r="BQ193" s="125" t="str">
        <f t="shared" si="278"/>
        <v/>
      </c>
      <c r="BR193" s="125" t="str">
        <f t="shared" si="278"/>
        <v/>
      </c>
      <c r="BS193" s="125" t="str">
        <f t="shared" si="278"/>
        <v/>
      </c>
      <c r="BT193" s="125" t="str">
        <f t="shared" si="278"/>
        <v/>
      </c>
      <c r="BU193" s="125" t="str">
        <f t="shared" si="278"/>
        <v/>
      </c>
      <c r="BV193" s="125" t="str">
        <f t="shared" si="278"/>
        <v/>
      </c>
      <c r="BW193" s="125" t="str">
        <f t="shared" si="278"/>
        <v/>
      </c>
      <c r="BX193" s="125" t="str">
        <f t="shared" si="278"/>
        <v/>
      </c>
      <c r="BY193" s="125" t="str">
        <f t="shared" si="278"/>
        <v/>
      </c>
      <c r="BZ193" s="125" t="str">
        <f t="shared" si="278"/>
        <v/>
      </c>
      <c r="CA193" s="125" t="str">
        <f t="shared" si="278"/>
        <v/>
      </c>
      <c r="CB193" s="125" t="str">
        <f t="shared" si="278"/>
        <v/>
      </c>
      <c r="CC193" s="125" t="str">
        <f t="shared" si="278"/>
        <v/>
      </c>
      <c r="CD193" s="125" t="str">
        <f t="shared" si="278"/>
        <v/>
      </c>
      <c r="CE193" s="125" t="str">
        <f t="shared" si="278"/>
        <v/>
      </c>
      <c r="CF193" s="125" t="str">
        <f t="shared" si="278"/>
        <v/>
      </c>
      <c r="CG193" s="125" t="str">
        <f t="shared" si="278"/>
        <v/>
      </c>
      <c r="CH193" s="125" t="str">
        <f t="shared" si="278"/>
        <v/>
      </c>
      <c r="CI193" s="125" t="str">
        <f t="shared" si="278"/>
        <v/>
      </c>
      <c r="CJ193" s="125" t="str">
        <f t="shared" si="278"/>
        <v/>
      </c>
      <c r="CK193" s="125" t="str">
        <f t="shared" si="278"/>
        <v/>
      </c>
      <c r="CL193" s="125" t="str">
        <f t="shared" si="278"/>
        <v/>
      </c>
      <c r="CM193" s="125" t="str">
        <f t="shared" si="278"/>
        <v/>
      </c>
      <c r="CN193" s="125" t="str">
        <f t="shared" si="278"/>
        <v/>
      </c>
      <c r="CO193" s="125" t="str">
        <f t="shared" si="278"/>
        <v/>
      </c>
      <c r="CP193" s="125" t="str">
        <f t="shared" si="278"/>
        <v/>
      </c>
      <c r="CQ193" s="125" t="str">
        <f t="shared" si="278"/>
        <v/>
      </c>
      <c r="CR193" s="125" t="str">
        <f t="shared" si="278"/>
        <v/>
      </c>
      <c r="CS193" s="125" t="str">
        <f t="shared" si="278"/>
        <v/>
      </c>
      <c r="CT193" s="125" t="str">
        <f t="shared" si="278"/>
        <v/>
      </c>
      <c r="CU193" s="125" t="str">
        <f t="shared" si="278"/>
        <v/>
      </c>
      <c r="CV193" s="125" t="str">
        <f t="shared" si="278"/>
        <v/>
      </c>
      <c r="CW193" s="125" t="str">
        <f t="shared" si="278"/>
        <v/>
      </c>
      <c r="CX193" s="125" t="str">
        <f t="shared" si="278"/>
        <v/>
      </c>
      <c r="CY193" s="125" t="str">
        <f t="shared" si="278"/>
        <v/>
      </c>
      <c r="CZ193" s="125" t="str">
        <f t="shared" si="278"/>
        <v/>
      </c>
      <c r="DA193" s="125" t="str">
        <f t="shared" si="278"/>
        <v/>
      </c>
      <c r="DB193" s="125" t="str">
        <f t="shared" si="278"/>
        <v/>
      </c>
      <c r="DC193" s="125" t="str">
        <f t="shared" si="278"/>
        <v/>
      </c>
      <c r="DD193" s="125" t="str">
        <f t="shared" si="278"/>
        <v/>
      </c>
      <c r="DE193" s="125" t="str">
        <f t="shared" si="278"/>
        <v/>
      </c>
      <c r="DF193" s="125" t="str">
        <f t="shared" si="278"/>
        <v/>
      </c>
      <c r="DG193" s="125" t="str">
        <f t="shared" si="278"/>
        <v/>
      </c>
      <c r="DH193" s="125" t="str">
        <f t="shared" si="278"/>
        <v/>
      </c>
      <c r="DI193" s="125" t="str">
        <f t="shared" si="278"/>
        <v/>
      </c>
    </row>
    <row r="194" spans="64:113" x14ac:dyDescent="0.25">
      <c r="BL194" s="125" t="str">
        <f t="shared" ref="BL194:DI194" si="279">IF(BL40="","",(IF($BA$15&lt;$BC$24,(IF(OR(BL40="TL",BL40="TR",BL40="BR",BL40="BL",BL40="E",BL40="CL",BL40="RW",BL40="S"),("F/B 80"),(IF(AND((OR(BL39="TL",BL39="TR",BL41="BL",BL41="BR",BM40="BR",BM40="TR",BK40="TL",BK40="BL")),(OR(BK39="",BK41="",BM39="",BM41=""))),"F/B 80",IF(BL40="B","F 40",IF(BL40="T","B 40",IF(OR(BL40="L",BL40="R"),"F 40","NB"))))))))))</f>
        <v/>
      </c>
      <c r="BM194" s="125" t="str">
        <f t="shared" si="279"/>
        <v/>
      </c>
      <c r="BN194" s="125" t="str">
        <f t="shared" si="279"/>
        <v/>
      </c>
      <c r="BO194" s="125" t="str">
        <f t="shared" si="279"/>
        <v/>
      </c>
      <c r="BP194" s="125" t="str">
        <f t="shared" si="279"/>
        <v/>
      </c>
      <c r="BQ194" s="125" t="str">
        <f t="shared" si="279"/>
        <v/>
      </c>
      <c r="BR194" s="125" t="str">
        <f t="shared" si="279"/>
        <v/>
      </c>
      <c r="BS194" s="125" t="str">
        <f t="shared" si="279"/>
        <v/>
      </c>
      <c r="BT194" s="125" t="str">
        <f t="shared" si="279"/>
        <v/>
      </c>
      <c r="BU194" s="125" t="str">
        <f t="shared" si="279"/>
        <v/>
      </c>
      <c r="BV194" s="125" t="str">
        <f t="shared" si="279"/>
        <v/>
      </c>
      <c r="BW194" s="125" t="str">
        <f t="shared" si="279"/>
        <v/>
      </c>
      <c r="BX194" s="125" t="str">
        <f t="shared" si="279"/>
        <v/>
      </c>
      <c r="BY194" s="125" t="str">
        <f t="shared" si="279"/>
        <v/>
      </c>
      <c r="BZ194" s="125" t="str">
        <f t="shared" si="279"/>
        <v/>
      </c>
      <c r="CA194" s="125" t="str">
        <f t="shared" si="279"/>
        <v/>
      </c>
      <c r="CB194" s="125" t="str">
        <f t="shared" si="279"/>
        <v/>
      </c>
      <c r="CC194" s="125" t="str">
        <f t="shared" si="279"/>
        <v/>
      </c>
      <c r="CD194" s="125" t="str">
        <f t="shared" si="279"/>
        <v/>
      </c>
      <c r="CE194" s="125" t="str">
        <f t="shared" si="279"/>
        <v/>
      </c>
      <c r="CF194" s="125" t="str">
        <f t="shared" si="279"/>
        <v/>
      </c>
      <c r="CG194" s="125" t="str">
        <f t="shared" si="279"/>
        <v/>
      </c>
      <c r="CH194" s="125" t="str">
        <f t="shared" si="279"/>
        <v/>
      </c>
      <c r="CI194" s="125" t="str">
        <f t="shared" si="279"/>
        <v/>
      </c>
      <c r="CJ194" s="125" t="str">
        <f t="shared" si="279"/>
        <v/>
      </c>
      <c r="CK194" s="125" t="str">
        <f t="shared" si="279"/>
        <v/>
      </c>
      <c r="CL194" s="125" t="str">
        <f t="shared" si="279"/>
        <v/>
      </c>
      <c r="CM194" s="125" t="str">
        <f t="shared" si="279"/>
        <v/>
      </c>
      <c r="CN194" s="125" t="str">
        <f t="shared" si="279"/>
        <v/>
      </c>
      <c r="CO194" s="125" t="str">
        <f t="shared" si="279"/>
        <v/>
      </c>
      <c r="CP194" s="125" t="str">
        <f t="shared" si="279"/>
        <v/>
      </c>
      <c r="CQ194" s="125" t="str">
        <f t="shared" si="279"/>
        <v/>
      </c>
      <c r="CR194" s="125" t="str">
        <f t="shared" si="279"/>
        <v/>
      </c>
      <c r="CS194" s="125" t="str">
        <f t="shared" si="279"/>
        <v/>
      </c>
      <c r="CT194" s="125" t="str">
        <f t="shared" si="279"/>
        <v/>
      </c>
      <c r="CU194" s="125" t="str">
        <f t="shared" si="279"/>
        <v/>
      </c>
      <c r="CV194" s="125" t="str">
        <f t="shared" si="279"/>
        <v/>
      </c>
      <c r="CW194" s="125" t="str">
        <f t="shared" si="279"/>
        <v/>
      </c>
      <c r="CX194" s="125" t="str">
        <f t="shared" si="279"/>
        <v/>
      </c>
      <c r="CY194" s="125" t="str">
        <f t="shared" si="279"/>
        <v/>
      </c>
      <c r="CZ194" s="125" t="str">
        <f t="shared" si="279"/>
        <v/>
      </c>
      <c r="DA194" s="125" t="str">
        <f t="shared" si="279"/>
        <v/>
      </c>
      <c r="DB194" s="125" t="str">
        <f t="shared" si="279"/>
        <v/>
      </c>
      <c r="DC194" s="125" t="str">
        <f t="shared" si="279"/>
        <v/>
      </c>
      <c r="DD194" s="125" t="str">
        <f t="shared" si="279"/>
        <v/>
      </c>
      <c r="DE194" s="125" t="str">
        <f t="shared" si="279"/>
        <v/>
      </c>
      <c r="DF194" s="125" t="str">
        <f t="shared" si="279"/>
        <v/>
      </c>
      <c r="DG194" s="125" t="str">
        <f t="shared" si="279"/>
        <v/>
      </c>
      <c r="DH194" s="125" t="str">
        <f t="shared" si="279"/>
        <v/>
      </c>
      <c r="DI194" s="125" t="str">
        <f t="shared" si="279"/>
        <v/>
      </c>
    </row>
    <row r="195" spans="64:113" x14ac:dyDescent="0.25">
      <c r="BL195" s="125" t="str">
        <f t="shared" ref="BL195:DI195" si="280">IF(BL41="","",(IF($BA$15&lt;$BC$24,(IF(OR(BL41="TL",BL41="TR",BL41="BR",BL41="BL",BL41="E",BL41="CL",BL41="RW",BL41="S"),("F/B 80"),(IF(AND((OR(BL40="TL",BL40="TR",BL42="BL",BL42="BR",BM41="BR",BM41="TR",BK41="TL",BK41="BL")),(OR(BK40="",BK42="",BM40="",BM42=""))),"F/B 80",IF(BL41="B","F 40",IF(BL41="T","B 40",IF(OR(BL41="L",BL41="R"),"F 40","NB"))))))))))</f>
        <v/>
      </c>
      <c r="BM195" s="125" t="str">
        <f t="shared" si="280"/>
        <v/>
      </c>
      <c r="BN195" s="125" t="str">
        <f t="shared" si="280"/>
        <v/>
      </c>
      <c r="BO195" s="125" t="str">
        <f t="shared" si="280"/>
        <v/>
      </c>
      <c r="BP195" s="125" t="str">
        <f t="shared" si="280"/>
        <v/>
      </c>
      <c r="BQ195" s="125" t="str">
        <f t="shared" si="280"/>
        <v/>
      </c>
      <c r="BR195" s="125" t="str">
        <f t="shared" si="280"/>
        <v/>
      </c>
      <c r="BS195" s="125" t="str">
        <f t="shared" si="280"/>
        <v/>
      </c>
      <c r="BT195" s="125" t="str">
        <f t="shared" si="280"/>
        <v/>
      </c>
      <c r="BU195" s="125" t="str">
        <f t="shared" si="280"/>
        <v/>
      </c>
      <c r="BV195" s="125" t="str">
        <f t="shared" si="280"/>
        <v/>
      </c>
      <c r="BW195" s="125" t="str">
        <f t="shared" si="280"/>
        <v/>
      </c>
      <c r="BX195" s="125" t="str">
        <f t="shared" si="280"/>
        <v/>
      </c>
      <c r="BY195" s="125" t="str">
        <f t="shared" si="280"/>
        <v/>
      </c>
      <c r="BZ195" s="125" t="str">
        <f t="shared" si="280"/>
        <v/>
      </c>
      <c r="CA195" s="125" t="str">
        <f t="shared" si="280"/>
        <v/>
      </c>
      <c r="CB195" s="125" t="str">
        <f t="shared" si="280"/>
        <v/>
      </c>
      <c r="CC195" s="125" t="str">
        <f t="shared" si="280"/>
        <v/>
      </c>
      <c r="CD195" s="125" t="str">
        <f t="shared" si="280"/>
        <v/>
      </c>
      <c r="CE195" s="125" t="str">
        <f t="shared" si="280"/>
        <v/>
      </c>
      <c r="CF195" s="125" t="str">
        <f t="shared" si="280"/>
        <v/>
      </c>
      <c r="CG195" s="125" t="str">
        <f t="shared" si="280"/>
        <v/>
      </c>
      <c r="CH195" s="125" t="str">
        <f t="shared" si="280"/>
        <v/>
      </c>
      <c r="CI195" s="125" t="str">
        <f t="shared" si="280"/>
        <v/>
      </c>
      <c r="CJ195" s="125" t="str">
        <f t="shared" si="280"/>
        <v/>
      </c>
      <c r="CK195" s="125" t="str">
        <f t="shared" si="280"/>
        <v/>
      </c>
      <c r="CL195" s="125" t="str">
        <f t="shared" si="280"/>
        <v/>
      </c>
      <c r="CM195" s="125" t="str">
        <f t="shared" si="280"/>
        <v/>
      </c>
      <c r="CN195" s="125" t="str">
        <f t="shared" si="280"/>
        <v/>
      </c>
      <c r="CO195" s="125" t="str">
        <f t="shared" si="280"/>
        <v/>
      </c>
      <c r="CP195" s="125" t="str">
        <f t="shared" si="280"/>
        <v/>
      </c>
      <c r="CQ195" s="125" t="str">
        <f t="shared" si="280"/>
        <v/>
      </c>
      <c r="CR195" s="125" t="str">
        <f t="shared" si="280"/>
        <v/>
      </c>
      <c r="CS195" s="125" t="str">
        <f t="shared" si="280"/>
        <v/>
      </c>
      <c r="CT195" s="125" t="str">
        <f t="shared" si="280"/>
        <v/>
      </c>
      <c r="CU195" s="125" t="str">
        <f t="shared" si="280"/>
        <v/>
      </c>
      <c r="CV195" s="125" t="str">
        <f t="shared" si="280"/>
        <v/>
      </c>
      <c r="CW195" s="125" t="str">
        <f t="shared" si="280"/>
        <v/>
      </c>
      <c r="CX195" s="125" t="str">
        <f t="shared" si="280"/>
        <v/>
      </c>
      <c r="CY195" s="125" t="str">
        <f t="shared" si="280"/>
        <v/>
      </c>
      <c r="CZ195" s="125" t="str">
        <f t="shared" si="280"/>
        <v/>
      </c>
      <c r="DA195" s="125" t="str">
        <f t="shared" si="280"/>
        <v/>
      </c>
      <c r="DB195" s="125" t="str">
        <f t="shared" si="280"/>
        <v/>
      </c>
      <c r="DC195" s="125" t="str">
        <f t="shared" si="280"/>
        <v/>
      </c>
      <c r="DD195" s="125" t="str">
        <f t="shared" si="280"/>
        <v/>
      </c>
      <c r="DE195" s="125" t="str">
        <f t="shared" si="280"/>
        <v/>
      </c>
      <c r="DF195" s="125" t="str">
        <f t="shared" si="280"/>
        <v/>
      </c>
      <c r="DG195" s="125" t="str">
        <f t="shared" si="280"/>
        <v/>
      </c>
      <c r="DH195" s="125" t="str">
        <f t="shared" si="280"/>
        <v/>
      </c>
      <c r="DI195" s="125" t="str">
        <f t="shared" si="280"/>
        <v/>
      </c>
    </row>
    <row r="196" spans="64:113" x14ac:dyDescent="0.25">
      <c r="BL196" s="125" t="str">
        <f t="shared" ref="BL196:DI196" si="281">IF(BL42="","",(IF($BA$15&lt;$BC$24,(IF(OR(BL42="TL",BL42="TR",BL42="BR",BL42="BL",BL42="E",BL42="CL",BL42="RW",BL42="S"),("F/B 80"),(IF(AND((OR(BL41="TL",BL41="TR",BL43="BL",BL43="BR",BM42="BR",BM42="TR",BK42="TL",BK42="BL")),(OR(BK41="",BK43="",BM41="",BM43=""))),"F/B 80",IF(BL42="B","F 40",IF(BL42="T","B 40",IF(OR(BL42="L",BL42="R"),"F 40","NB"))))))))))</f>
        <v/>
      </c>
      <c r="BM196" s="125" t="str">
        <f t="shared" si="281"/>
        <v/>
      </c>
      <c r="BN196" s="125" t="str">
        <f t="shared" si="281"/>
        <v/>
      </c>
      <c r="BO196" s="125" t="str">
        <f t="shared" si="281"/>
        <v/>
      </c>
      <c r="BP196" s="125" t="str">
        <f t="shared" si="281"/>
        <v/>
      </c>
      <c r="BQ196" s="125" t="str">
        <f t="shared" si="281"/>
        <v/>
      </c>
      <c r="BR196" s="125" t="str">
        <f t="shared" si="281"/>
        <v/>
      </c>
      <c r="BS196" s="125" t="str">
        <f t="shared" si="281"/>
        <v/>
      </c>
      <c r="BT196" s="125" t="str">
        <f t="shared" si="281"/>
        <v/>
      </c>
      <c r="BU196" s="125" t="str">
        <f t="shared" si="281"/>
        <v/>
      </c>
      <c r="BV196" s="125" t="str">
        <f t="shared" si="281"/>
        <v/>
      </c>
      <c r="BW196" s="125" t="str">
        <f t="shared" si="281"/>
        <v/>
      </c>
      <c r="BX196" s="125" t="str">
        <f t="shared" si="281"/>
        <v/>
      </c>
      <c r="BY196" s="125" t="str">
        <f t="shared" si="281"/>
        <v/>
      </c>
      <c r="BZ196" s="125" t="str">
        <f t="shared" si="281"/>
        <v/>
      </c>
      <c r="CA196" s="125" t="str">
        <f t="shared" si="281"/>
        <v/>
      </c>
      <c r="CB196" s="125" t="str">
        <f t="shared" si="281"/>
        <v/>
      </c>
      <c r="CC196" s="125" t="str">
        <f t="shared" si="281"/>
        <v/>
      </c>
      <c r="CD196" s="125" t="str">
        <f t="shared" si="281"/>
        <v/>
      </c>
      <c r="CE196" s="125" t="str">
        <f t="shared" si="281"/>
        <v/>
      </c>
      <c r="CF196" s="125" t="str">
        <f t="shared" si="281"/>
        <v/>
      </c>
      <c r="CG196" s="125" t="str">
        <f t="shared" si="281"/>
        <v/>
      </c>
      <c r="CH196" s="125" t="str">
        <f t="shared" si="281"/>
        <v/>
      </c>
      <c r="CI196" s="125" t="str">
        <f t="shared" si="281"/>
        <v/>
      </c>
      <c r="CJ196" s="125" t="str">
        <f t="shared" si="281"/>
        <v/>
      </c>
      <c r="CK196" s="125" t="str">
        <f t="shared" si="281"/>
        <v/>
      </c>
      <c r="CL196" s="125" t="str">
        <f t="shared" si="281"/>
        <v/>
      </c>
      <c r="CM196" s="125" t="str">
        <f t="shared" si="281"/>
        <v/>
      </c>
      <c r="CN196" s="125" t="str">
        <f t="shared" si="281"/>
        <v/>
      </c>
      <c r="CO196" s="125" t="str">
        <f t="shared" si="281"/>
        <v/>
      </c>
      <c r="CP196" s="125" t="str">
        <f t="shared" si="281"/>
        <v/>
      </c>
      <c r="CQ196" s="125" t="str">
        <f t="shared" si="281"/>
        <v/>
      </c>
      <c r="CR196" s="125" t="str">
        <f t="shared" si="281"/>
        <v/>
      </c>
      <c r="CS196" s="125" t="str">
        <f t="shared" si="281"/>
        <v/>
      </c>
      <c r="CT196" s="125" t="str">
        <f t="shared" si="281"/>
        <v/>
      </c>
      <c r="CU196" s="125" t="str">
        <f t="shared" si="281"/>
        <v/>
      </c>
      <c r="CV196" s="125" t="str">
        <f t="shared" si="281"/>
        <v/>
      </c>
      <c r="CW196" s="125" t="str">
        <f t="shared" si="281"/>
        <v/>
      </c>
      <c r="CX196" s="125" t="str">
        <f t="shared" si="281"/>
        <v/>
      </c>
      <c r="CY196" s="125" t="str">
        <f t="shared" si="281"/>
        <v/>
      </c>
      <c r="CZ196" s="125" t="str">
        <f t="shared" si="281"/>
        <v/>
      </c>
      <c r="DA196" s="125" t="str">
        <f t="shared" si="281"/>
        <v/>
      </c>
      <c r="DB196" s="125" t="str">
        <f t="shared" si="281"/>
        <v/>
      </c>
      <c r="DC196" s="125" t="str">
        <f t="shared" si="281"/>
        <v/>
      </c>
      <c r="DD196" s="125" t="str">
        <f t="shared" si="281"/>
        <v/>
      </c>
      <c r="DE196" s="125" t="str">
        <f t="shared" si="281"/>
        <v/>
      </c>
      <c r="DF196" s="125" t="str">
        <f t="shared" si="281"/>
        <v/>
      </c>
      <c r="DG196" s="125" t="str">
        <f t="shared" si="281"/>
        <v/>
      </c>
      <c r="DH196" s="125" t="str">
        <f t="shared" si="281"/>
        <v/>
      </c>
      <c r="DI196" s="125" t="str">
        <f t="shared" si="281"/>
        <v/>
      </c>
    </row>
    <row r="197" spans="64:113" x14ac:dyDescent="0.25">
      <c r="BL197" s="125" t="str">
        <f t="shared" ref="BL197:DI197" si="282">IF(BL43="","",(IF($BA$15&lt;$BC$24,(IF(OR(BL43="TL",BL43="TR",BL43="BR",BL43="BL",BL43="E",BL43="CL",BL43="RW",BL43="S"),("F/B 80"),(IF(AND((OR(BL42="TL",BL42="TR",BL44="BL",BL44="BR",BM43="BR",BM43="TR",BK43="TL",BK43="BL")),(OR(BK42="",BK44="",BM42="",BM44=""))),"F/B 80",IF(BL43="B","F 40",IF(BL43="T","B 40",IF(OR(BL43="L",BL43="R"),"F 40","NB"))))))))))</f>
        <v/>
      </c>
      <c r="BM197" s="125" t="str">
        <f t="shared" si="282"/>
        <v/>
      </c>
      <c r="BN197" s="125" t="str">
        <f t="shared" si="282"/>
        <v/>
      </c>
      <c r="BO197" s="125" t="str">
        <f t="shared" si="282"/>
        <v/>
      </c>
      <c r="BP197" s="125" t="str">
        <f t="shared" si="282"/>
        <v/>
      </c>
      <c r="BQ197" s="125" t="str">
        <f t="shared" si="282"/>
        <v/>
      </c>
      <c r="BR197" s="125" t="str">
        <f t="shared" si="282"/>
        <v/>
      </c>
      <c r="BS197" s="125" t="str">
        <f t="shared" si="282"/>
        <v/>
      </c>
      <c r="BT197" s="125" t="str">
        <f t="shared" si="282"/>
        <v/>
      </c>
      <c r="BU197" s="125" t="str">
        <f t="shared" si="282"/>
        <v/>
      </c>
      <c r="BV197" s="125" t="str">
        <f t="shared" si="282"/>
        <v/>
      </c>
      <c r="BW197" s="125" t="str">
        <f t="shared" si="282"/>
        <v/>
      </c>
      <c r="BX197" s="125" t="str">
        <f t="shared" si="282"/>
        <v/>
      </c>
      <c r="BY197" s="125" t="str">
        <f t="shared" si="282"/>
        <v/>
      </c>
      <c r="BZ197" s="125" t="str">
        <f t="shared" si="282"/>
        <v/>
      </c>
      <c r="CA197" s="125" t="str">
        <f t="shared" si="282"/>
        <v/>
      </c>
      <c r="CB197" s="125" t="str">
        <f t="shared" si="282"/>
        <v/>
      </c>
      <c r="CC197" s="125" t="str">
        <f t="shared" si="282"/>
        <v/>
      </c>
      <c r="CD197" s="125" t="str">
        <f t="shared" si="282"/>
        <v/>
      </c>
      <c r="CE197" s="125" t="str">
        <f t="shared" si="282"/>
        <v/>
      </c>
      <c r="CF197" s="125" t="str">
        <f t="shared" si="282"/>
        <v/>
      </c>
      <c r="CG197" s="125" t="str">
        <f t="shared" si="282"/>
        <v/>
      </c>
      <c r="CH197" s="125" t="str">
        <f t="shared" si="282"/>
        <v/>
      </c>
      <c r="CI197" s="125" t="str">
        <f t="shared" si="282"/>
        <v/>
      </c>
      <c r="CJ197" s="125" t="str">
        <f t="shared" si="282"/>
        <v/>
      </c>
      <c r="CK197" s="125" t="str">
        <f t="shared" si="282"/>
        <v/>
      </c>
      <c r="CL197" s="125" t="str">
        <f t="shared" si="282"/>
        <v/>
      </c>
      <c r="CM197" s="125" t="str">
        <f t="shared" si="282"/>
        <v/>
      </c>
      <c r="CN197" s="125" t="str">
        <f t="shared" si="282"/>
        <v/>
      </c>
      <c r="CO197" s="125" t="str">
        <f t="shared" si="282"/>
        <v/>
      </c>
      <c r="CP197" s="125" t="str">
        <f t="shared" si="282"/>
        <v/>
      </c>
      <c r="CQ197" s="125" t="str">
        <f t="shared" si="282"/>
        <v/>
      </c>
      <c r="CR197" s="125" t="str">
        <f t="shared" si="282"/>
        <v/>
      </c>
      <c r="CS197" s="125" t="str">
        <f t="shared" si="282"/>
        <v/>
      </c>
      <c r="CT197" s="125" t="str">
        <f t="shared" si="282"/>
        <v/>
      </c>
      <c r="CU197" s="125" t="str">
        <f t="shared" si="282"/>
        <v/>
      </c>
      <c r="CV197" s="125" t="str">
        <f t="shared" si="282"/>
        <v/>
      </c>
      <c r="CW197" s="125" t="str">
        <f t="shared" si="282"/>
        <v/>
      </c>
      <c r="CX197" s="125" t="str">
        <f t="shared" si="282"/>
        <v/>
      </c>
      <c r="CY197" s="125" t="str">
        <f t="shared" si="282"/>
        <v/>
      </c>
      <c r="CZ197" s="125" t="str">
        <f t="shared" si="282"/>
        <v/>
      </c>
      <c r="DA197" s="125" t="str">
        <f t="shared" si="282"/>
        <v/>
      </c>
      <c r="DB197" s="125" t="str">
        <f t="shared" si="282"/>
        <v/>
      </c>
      <c r="DC197" s="125" t="str">
        <f t="shared" si="282"/>
        <v/>
      </c>
      <c r="DD197" s="125" t="str">
        <f t="shared" si="282"/>
        <v/>
      </c>
      <c r="DE197" s="125" t="str">
        <f t="shared" si="282"/>
        <v/>
      </c>
      <c r="DF197" s="125" t="str">
        <f t="shared" si="282"/>
        <v/>
      </c>
      <c r="DG197" s="125" t="str">
        <f t="shared" si="282"/>
        <v/>
      </c>
      <c r="DH197" s="125" t="str">
        <f t="shared" si="282"/>
        <v/>
      </c>
      <c r="DI197" s="125" t="str">
        <f t="shared" si="282"/>
        <v/>
      </c>
    </row>
    <row r="198" spans="64:113" x14ac:dyDescent="0.25">
      <c r="BL198" s="125" t="str">
        <f t="shared" ref="BL198:DI198" si="283">IF(BL44="","",(IF($BA$15&lt;$BC$24,(IF(OR(BL44="TL",BL44="TR",BL44="BR",BL44="BL",BL44="E",BL44="CL",BL44="RW",BL44="S"),("F/B 80"),(IF(AND((OR(BL43="TL",BL43="TR",BL45="BL",BL45="BR",BM44="BR",BM44="TR",BK44="TL",BK44="BL")),(OR(BK43="",BK45="",BM43="",BM45=""))),"F/B 80",IF(BL44="B","F 40",IF(BL44="T","B 40",IF(OR(BL44="L",BL44="R"),"F 40","NB"))))))))))</f>
        <v/>
      </c>
      <c r="BM198" s="125" t="str">
        <f t="shared" si="283"/>
        <v/>
      </c>
      <c r="BN198" s="125" t="str">
        <f t="shared" si="283"/>
        <v/>
      </c>
      <c r="BO198" s="125" t="str">
        <f t="shared" si="283"/>
        <v/>
      </c>
      <c r="BP198" s="125" t="str">
        <f t="shared" si="283"/>
        <v/>
      </c>
      <c r="BQ198" s="125" t="str">
        <f t="shared" si="283"/>
        <v/>
      </c>
      <c r="BR198" s="125" t="str">
        <f t="shared" si="283"/>
        <v/>
      </c>
      <c r="BS198" s="125" t="str">
        <f t="shared" si="283"/>
        <v/>
      </c>
      <c r="BT198" s="125" t="str">
        <f t="shared" si="283"/>
        <v/>
      </c>
      <c r="BU198" s="125" t="str">
        <f t="shared" si="283"/>
        <v/>
      </c>
      <c r="BV198" s="125" t="str">
        <f t="shared" si="283"/>
        <v/>
      </c>
      <c r="BW198" s="125" t="str">
        <f t="shared" si="283"/>
        <v/>
      </c>
      <c r="BX198" s="125" t="str">
        <f t="shared" si="283"/>
        <v/>
      </c>
      <c r="BY198" s="125" t="str">
        <f t="shared" si="283"/>
        <v/>
      </c>
      <c r="BZ198" s="125" t="str">
        <f t="shared" si="283"/>
        <v/>
      </c>
      <c r="CA198" s="125" t="str">
        <f t="shared" si="283"/>
        <v/>
      </c>
      <c r="CB198" s="125" t="str">
        <f t="shared" si="283"/>
        <v/>
      </c>
      <c r="CC198" s="125" t="str">
        <f t="shared" si="283"/>
        <v/>
      </c>
      <c r="CD198" s="125" t="str">
        <f t="shared" si="283"/>
        <v/>
      </c>
      <c r="CE198" s="125" t="str">
        <f t="shared" si="283"/>
        <v/>
      </c>
      <c r="CF198" s="125" t="str">
        <f t="shared" si="283"/>
        <v/>
      </c>
      <c r="CG198" s="125" t="str">
        <f t="shared" si="283"/>
        <v/>
      </c>
      <c r="CH198" s="125" t="str">
        <f t="shared" si="283"/>
        <v/>
      </c>
      <c r="CI198" s="125" t="str">
        <f t="shared" si="283"/>
        <v/>
      </c>
      <c r="CJ198" s="125" t="str">
        <f t="shared" si="283"/>
        <v/>
      </c>
      <c r="CK198" s="125" t="str">
        <f t="shared" si="283"/>
        <v/>
      </c>
      <c r="CL198" s="125" t="str">
        <f t="shared" si="283"/>
        <v/>
      </c>
      <c r="CM198" s="125" t="str">
        <f t="shared" si="283"/>
        <v/>
      </c>
      <c r="CN198" s="125" t="str">
        <f t="shared" si="283"/>
        <v/>
      </c>
      <c r="CO198" s="125" t="str">
        <f t="shared" si="283"/>
        <v/>
      </c>
      <c r="CP198" s="125" t="str">
        <f t="shared" si="283"/>
        <v/>
      </c>
      <c r="CQ198" s="125" t="str">
        <f t="shared" si="283"/>
        <v/>
      </c>
      <c r="CR198" s="125" t="str">
        <f t="shared" si="283"/>
        <v/>
      </c>
      <c r="CS198" s="125" t="str">
        <f t="shared" si="283"/>
        <v/>
      </c>
      <c r="CT198" s="125" t="str">
        <f t="shared" si="283"/>
        <v/>
      </c>
      <c r="CU198" s="125" t="str">
        <f t="shared" si="283"/>
        <v/>
      </c>
      <c r="CV198" s="125" t="str">
        <f t="shared" si="283"/>
        <v/>
      </c>
      <c r="CW198" s="125" t="str">
        <f t="shared" si="283"/>
        <v/>
      </c>
      <c r="CX198" s="125" t="str">
        <f t="shared" si="283"/>
        <v/>
      </c>
      <c r="CY198" s="125" t="str">
        <f t="shared" si="283"/>
        <v/>
      </c>
      <c r="CZ198" s="125" t="str">
        <f t="shared" si="283"/>
        <v/>
      </c>
      <c r="DA198" s="125" t="str">
        <f t="shared" si="283"/>
        <v/>
      </c>
      <c r="DB198" s="125" t="str">
        <f t="shared" si="283"/>
        <v/>
      </c>
      <c r="DC198" s="125" t="str">
        <f t="shared" si="283"/>
        <v/>
      </c>
      <c r="DD198" s="125" t="str">
        <f t="shared" si="283"/>
        <v/>
      </c>
      <c r="DE198" s="125" t="str">
        <f t="shared" si="283"/>
        <v/>
      </c>
      <c r="DF198" s="125" t="str">
        <f t="shared" si="283"/>
        <v/>
      </c>
      <c r="DG198" s="125" t="str">
        <f t="shared" si="283"/>
        <v/>
      </c>
      <c r="DH198" s="125" t="str">
        <f t="shared" si="283"/>
        <v/>
      </c>
      <c r="DI198" s="125" t="str">
        <f t="shared" si="283"/>
        <v/>
      </c>
    </row>
    <row r="199" spans="64:113" x14ac:dyDescent="0.25">
      <c r="BL199" s="125" t="str">
        <f t="shared" ref="BL199:DI199" si="284">IF(BL45="","",(IF($BA$15&lt;$BC$24,(IF(OR(BL45="TL",BL45="TR",BL45="BR",BL45="BL",BL45="E",BL45="CL",BL45="RW",BL45="S"),("F/B 80"),(IF(AND((OR(BL44="TL",BL44="TR",BL46="BL",BL46="BR",BM45="BR",BM45="TR",BK45="TL",BK45="BL")),(OR(BK44="",BK46="",BM44="",BM46=""))),"F/B 80",IF(BL45="B","F 40",IF(BL45="T","B 40",IF(OR(BL45="L",BL45="R"),"F 40","NB"))))))))))</f>
        <v/>
      </c>
      <c r="BM199" s="125" t="str">
        <f t="shared" si="284"/>
        <v/>
      </c>
      <c r="BN199" s="125" t="str">
        <f t="shared" si="284"/>
        <v/>
      </c>
      <c r="BO199" s="125" t="str">
        <f t="shared" si="284"/>
        <v/>
      </c>
      <c r="BP199" s="125" t="str">
        <f t="shared" si="284"/>
        <v/>
      </c>
      <c r="BQ199" s="125" t="str">
        <f t="shared" si="284"/>
        <v/>
      </c>
      <c r="BR199" s="125" t="str">
        <f t="shared" si="284"/>
        <v/>
      </c>
      <c r="BS199" s="125" t="str">
        <f t="shared" si="284"/>
        <v/>
      </c>
      <c r="BT199" s="125" t="str">
        <f t="shared" si="284"/>
        <v/>
      </c>
      <c r="BU199" s="125" t="str">
        <f t="shared" si="284"/>
        <v/>
      </c>
      <c r="BV199" s="125" t="str">
        <f t="shared" si="284"/>
        <v/>
      </c>
      <c r="BW199" s="125" t="str">
        <f t="shared" si="284"/>
        <v/>
      </c>
      <c r="BX199" s="125" t="str">
        <f t="shared" si="284"/>
        <v/>
      </c>
      <c r="BY199" s="125" t="str">
        <f t="shared" si="284"/>
        <v/>
      </c>
      <c r="BZ199" s="125" t="str">
        <f t="shared" si="284"/>
        <v/>
      </c>
      <c r="CA199" s="125" t="str">
        <f t="shared" si="284"/>
        <v/>
      </c>
      <c r="CB199" s="125" t="str">
        <f t="shared" si="284"/>
        <v/>
      </c>
      <c r="CC199" s="125" t="str">
        <f t="shared" si="284"/>
        <v/>
      </c>
      <c r="CD199" s="125" t="str">
        <f t="shared" si="284"/>
        <v/>
      </c>
      <c r="CE199" s="125" t="str">
        <f t="shared" si="284"/>
        <v/>
      </c>
      <c r="CF199" s="125" t="str">
        <f t="shared" si="284"/>
        <v/>
      </c>
      <c r="CG199" s="125" t="str">
        <f t="shared" si="284"/>
        <v/>
      </c>
      <c r="CH199" s="125" t="str">
        <f t="shared" si="284"/>
        <v/>
      </c>
      <c r="CI199" s="125" t="str">
        <f t="shared" si="284"/>
        <v/>
      </c>
      <c r="CJ199" s="125" t="str">
        <f t="shared" si="284"/>
        <v/>
      </c>
      <c r="CK199" s="125" t="str">
        <f t="shared" si="284"/>
        <v/>
      </c>
      <c r="CL199" s="125" t="str">
        <f t="shared" si="284"/>
        <v/>
      </c>
      <c r="CM199" s="125" t="str">
        <f t="shared" si="284"/>
        <v/>
      </c>
      <c r="CN199" s="125" t="str">
        <f t="shared" si="284"/>
        <v/>
      </c>
      <c r="CO199" s="125" t="str">
        <f t="shared" si="284"/>
        <v/>
      </c>
      <c r="CP199" s="125" t="str">
        <f t="shared" si="284"/>
        <v/>
      </c>
      <c r="CQ199" s="125" t="str">
        <f t="shared" si="284"/>
        <v/>
      </c>
      <c r="CR199" s="125" t="str">
        <f t="shared" si="284"/>
        <v/>
      </c>
      <c r="CS199" s="125" t="str">
        <f t="shared" si="284"/>
        <v/>
      </c>
      <c r="CT199" s="125" t="str">
        <f t="shared" si="284"/>
        <v/>
      </c>
      <c r="CU199" s="125" t="str">
        <f t="shared" si="284"/>
        <v/>
      </c>
      <c r="CV199" s="125" t="str">
        <f t="shared" si="284"/>
        <v/>
      </c>
      <c r="CW199" s="125" t="str">
        <f t="shared" si="284"/>
        <v/>
      </c>
      <c r="CX199" s="125" t="str">
        <f t="shared" si="284"/>
        <v/>
      </c>
      <c r="CY199" s="125" t="str">
        <f t="shared" si="284"/>
        <v/>
      </c>
      <c r="CZ199" s="125" t="str">
        <f t="shared" si="284"/>
        <v/>
      </c>
      <c r="DA199" s="125" t="str">
        <f t="shared" si="284"/>
        <v/>
      </c>
      <c r="DB199" s="125" t="str">
        <f t="shared" si="284"/>
        <v/>
      </c>
      <c r="DC199" s="125" t="str">
        <f t="shared" si="284"/>
        <v/>
      </c>
      <c r="DD199" s="125" t="str">
        <f t="shared" si="284"/>
        <v/>
      </c>
      <c r="DE199" s="125" t="str">
        <f t="shared" si="284"/>
        <v/>
      </c>
      <c r="DF199" s="125" t="str">
        <f t="shared" si="284"/>
        <v/>
      </c>
      <c r="DG199" s="125" t="str">
        <f t="shared" si="284"/>
        <v/>
      </c>
      <c r="DH199" s="125" t="str">
        <f t="shared" si="284"/>
        <v/>
      </c>
      <c r="DI199" s="125" t="str">
        <f t="shared" si="284"/>
        <v/>
      </c>
    </row>
    <row r="200" spans="64:113" x14ac:dyDescent="0.25">
      <c r="BL200" s="125" t="str">
        <f t="shared" ref="BL200:DI200" si="285">IF(BL46="","",(IF($BA$15&lt;$BC$24,(IF(OR(BL46="TL",BL46="TR",BL46="BR",BL46="BL",BL46="E",BL46="CL",BL46="RW",BL46="S"),("F/B 80"),(IF(AND((OR(BL45="TL",BL45="TR",BL47="BL",BL47="BR",BM46="BR",BM46="TR",BK46="TL",BK46="BL")),(OR(BK45="",BK47="",BM45="",BM47=""))),"F/B 80",IF(BL46="B","F 40",IF(BL46="T","B 40",IF(OR(BL46="L",BL46="R"),"F 40","NB"))))))))))</f>
        <v/>
      </c>
      <c r="BM200" s="125" t="str">
        <f t="shared" si="285"/>
        <v/>
      </c>
      <c r="BN200" s="125" t="str">
        <f t="shared" si="285"/>
        <v/>
      </c>
      <c r="BO200" s="125" t="str">
        <f t="shared" si="285"/>
        <v/>
      </c>
      <c r="BP200" s="125" t="str">
        <f t="shared" si="285"/>
        <v/>
      </c>
      <c r="BQ200" s="125" t="str">
        <f t="shared" si="285"/>
        <v/>
      </c>
      <c r="BR200" s="125" t="str">
        <f t="shared" si="285"/>
        <v/>
      </c>
      <c r="BS200" s="125" t="str">
        <f t="shared" si="285"/>
        <v/>
      </c>
      <c r="BT200" s="125" t="str">
        <f t="shared" si="285"/>
        <v/>
      </c>
      <c r="BU200" s="125" t="str">
        <f t="shared" si="285"/>
        <v/>
      </c>
      <c r="BV200" s="125" t="str">
        <f t="shared" si="285"/>
        <v/>
      </c>
      <c r="BW200" s="125" t="str">
        <f t="shared" si="285"/>
        <v/>
      </c>
      <c r="BX200" s="125" t="str">
        <f t="shared" si="285"/>
        <v/>
      </c>
      <c r="BY200" s="125" t="str">
        <f t="shared" si="285"/>
        <v/>
      </c>
      <c r="BZ200" s="125" t="str">
        <f t="shared" si="285"/>
        <v/>
      </c>
      <c r="CA200" s="125" t="str">
        <f t="shared" si="285"/>
        <v/>
      </c>
      <c r="CB200" s="125" t="str">
        <f t="shared" si="285"/>
        <v/>
      </c>
      <c r="CC200" s="125" t="str">
        <f t="shared" si="285"/>
        <v/>
      </c>
      <c r="CD200" s="125" t="str">
        <f t="shared" si="285"/>
        <v/>
      </c>
      <c r="CE200" s="125" t="str">
        <f t="shared" si="285"/>
        <v/>
      </c>
      <c r="CF200" s="125" t="str">
        <f t="shared" si="285"/>
        <v/>
      </c>
      <c r="CG200" s="125" t="str">
        <f t="shared" si="285"/>
        <v/>
      </c>
      <c r="CH200" s="125" t="str">
        <f t="shared" si="285"/>
        <v/>
      </c>
      <c r="CI200" s="125" t="str">
        <f t="shared" si="285"/>
        <v/>
      </c>
      <c r="CJ200" s="125" t="str">
        <f t="shared" si="285"/>
        <v/>
      </c>
      <c r="CK200" s="125" t="str">
        <f t="shared" si="285"/>
        <v/>
      </c>
      <c r="CL200" s="125" t="str">
        <f t="shared" si="285"/>
        <v/>
      </c>
      <c r="CM200" s="125" t="str">
        <f t="shared" si="285"/>
        <v/>
      </c>
      <c r="CN200" s="125" t="str">
        <f t="shared" si="285"/>
        <v/>
      </c>
      <c r="CO200" s="125" t="str">
        <f t="shared" si="285"/>
        <v/>
      </c>
      <c r="CP200" s="125" t="str">
        <f t="shared" si="285"/>
        <v/>
      </c>
      <c r="CQ200" s="125" t="str">
        <f t="shared" si="285"/>
        <v/>
      </c>
      <c r="CR200" s="125" t="str">
        <f t="shared" si="285"/>
        <v/>
      </c>
      <c r="CS200" s="125" t="str">
        <f t="shared" si="285"/>
        <v/>
      </c>
      <c r="CT200" s="125" t="str">
        <f t="shared" si="285"/>
        <v/>
      </c>
      <c r="CU200" s="125" t="str">
        <f t="shared" si="285"/>
        <v/>
      </c>
      <c r="CV200" s="125" t="str">
        <f t="shared" si="285"/>
        <v/>
      </c>
      <c r="CW200" s="125" t="str">
        <f t="shared" si="285"/>
        <v/>
      </c>
      <c r="CX200" s="125" t="str">
        <f t="shared" si="285"/>
        <v/>
      </c>
      <c r="CY200" s="125" t="str">
        <f t="shared" si="285"/>
        <v/>
      </c>
      <c r="CZ200" s="125" t="str">
        <f t="shared" si="285"/>
        <v/>
      </c>
      <c r="DA200" s="125" t="str">
        <f t="shared" si="285"/>
        <v/>
      </c>
      <c r="DB200" s="125" t="str">
        <f t="shared" si="285"/>
        <v/>
      </c>
      <c r="DC200" s="125" t="str">
        <f t="shared" si="285"/>
        <v/>
      </c>
      <c r="DD200" s="125" t="str">
        <f t="shared" si="285"/>
        <v/>
      </c>
      <c r="DE200" s="125" t="str">
        <f t="shared" si="285"/>
        <v/>
      </c>
      <c r="DF200" s="125" t="str">
        <f t="shared" si="285"/>
        <v/>
      </c>
      <c r="DG200" s="125" t="str">
        <f t="shared" si="285"/>
        <v/>
      </c>
      <c r="DH200" s="125" t="str">
        <f t="shared" si="285"/>
        <v/>
      </c>
      <c r="DI200" s="125" t="str">
        <f t="shared" si="285"/>
        <v/>
      </c>
    </row>
    <row r="201" spans="64:113" x14ac:dyDescent="0.25">
      <c r="BL201" s="125" t="str">
        <f t="shared" ref="BL201:DI201" si="286">IF(BL47="","",(IF($BA$15&lt;$BC$24,(IF(OR(BL47="TL",BL47="TR",BL47="BR",BL47="BL",BL47="E",BL47="CL",BL47="RW",BL47="S"),("F/B 80"),(IF(AND((OR(BL46="TL",BL46="TR",BL48="BL",BL48="BR",BM47="BR",BM47="TR",BK47="TL",BK47="BL")),(OR(BK46="",BK48="",BM46="",BM48=""))),"F/B 80",IF(BL47="B","F 40",IF(BL47="T","B 40",IF(OR(BL47="L",BL47="R"),"F 40","NB"))))))))))</f>
        <v/>
      </c>
      <c r="BM201" s="125" t="str">
        <f t="shared" si="286"/>
        <v/>
      </c>
      <c r="BN201" s="125" t="str">
        <f t="shared" si="286"/>
        <v/>
      </c>
      <c r="BO201" s="125" t="str">
        <f t="shared" si="286"/>
        <v/>
      </c>
      <c r="BP201" s="125" t="str">
        <f t="shared" si="286"/>
        <v/>
      </c>
      <c r="BQ201" s="125" t="str">
        <f t="shared" si="286"/>
        <v/>
      </c>
      <c r="BR201" s="125" t="str">
        <f t="shared" si="286"/>
        <v/>
      </c>
      <c r="BS201" s="125" t="str">
        <f t="shared" si="286"/>
        <v/>
      </c>
      <c r="BT201" s="125" t="str">
        <f t="shared" si="286"/>
        <v/>
      </c>
      <c r="BU201" s="125" t="str">
        <f t="shared" si="286"/>
        <v/>
      </c>
      <c r="BV201" s="125" t="str">
        <f t="shared" si="286"/>
        <v/>
      </c>
      <c r="BW201" s="125" t="str">
        <f t="shared" si="286"/>
        <v/>
      </c>
      <c r="BX201" s="125" t="str">
        <f t="shared" si="286"/>
        <v/>
      </c>
      <c r="BY201" s="125" t="str">
        <f t="shared" si="286"/>
        <v/>
      </c>
      <c r="BZ201" s="125" t="str">
        <f t="shared" si="286"/>
        <v/>
      </c>
      <c r="CA201" s="125" t="str">
        <f t="shared" si="286"/>
        <v/>
      </c>
      <c r="CB201" s="125" t="str">
        <f t="shared" si="286"/>
        <v/>
      </c>
      <c r="CC201" s="125" t="str">
        <f t="shared" si="286"/>
        <v/>
      </c>
      <c r="CD201" s="125" t="str">
        <f t="shared" si="286"/>
        <v/>
      </c>
      <c r="CE201" s="125" t="str">
        <f t="shared" si="286"/>
        <v/>
      </c>
      <c r="CF201" s="125" t="str">
        <f t="shared" si="286"/>
        <v/>
      </c>
      <c r="CG201" s="125" t="str">
        <f t="shared" si="286"/>
        <v/>
      </c>
      <c r="CH201" s="125" t="str">
        <f t="shared" si="286"/>
        <v/>
      </c>
      <c r="CI201" s="125" t="str">
        <f t="shared" si="286"/>
        <v/>
      </c>
      <c r="CJ201" s="125" t="str">
        <f t="shared" si="286"/>
        <v/>
      </c>
      <c r="CK201" s="125" t="str">
        <f t="shared" si="286"/>
        <v/>
      </c>
      <c r="CL201" s="125" t="str">
        <f t="shared" si="286"/>
        <v/>
      </c>
      <c r="CM201" s="125" t="str">
        <f t="shared" si="286"/>
        <v/>
      </c>
      <c r="CN201" s="125" t="str">
        <f t="shared" si="286"/>
        <v/>
      </c>
      <c r="CO201" s="125" t="str">
        <f t="shared" si="286"/>
        <v/>
      </c>
      <c r="CP201" s="125" t="str">
        <f t="shared" si="286"/>
        <v/>
      </c>
      <c r="CQ201" s="125" t="str">
        <f t="shared" si="286"/>
        <v/>
      </c>
      <c r="CR201" s="125" t="str">
        <f t="shared" si="286"/>
        <v/>
      </c>
      <c r="CS201" s="125" t="str">
        <f t="shared" si="286"/>
        <v/>
      </c>
      <c r="CT201" s="125" t="str">
        <f t="shared" si="286"/>
        <v/>
      </c>
      <c r="CU201" s="125" t="str">
        <f t="shared" si="286"/>
        <v/>
      </c>
      <c r="CV201" s="125" t="str">
        <f t="shared" si="286"/>
        <v/>
      </c>
      <c r="CW201" s="125" t="str">
        <f t="shared" si="286"/>
        <v/>
      </c>
      <c r="CX201" s="125" t="str">
        <f t="shared" si="286"/>
        <v/>
      </c>
      <c r="CY201" s="125" t="str">
        <f t="shared" si="286"/>
        <v/>
      </c>
      <c r="CZ201" s="125" t="str">
        <f t="shared" si="286"/>
        <v/>
      </c>
      <c r="DA201" s="125" t="str">
        <f t="shared" si="286"/>
        <v/>
      </c>
      <c r="DB201" s="125" t="str">
        <f t="shared" si="286"/>
        <v/>
      </c>
      <c r="DC201" s="125" t="str">
        <f t="shared" si="286"/>
        <v/>
      </c>
      <c r="DD201" s="125" t="str">
        <f t="shared" si="286"/>
        <v/>
      </c>
      <c r="DE201" s="125" t="str">
        <f t="shared" si="286"/>
        <v/>
      </c>
      <c r="DF201" s="125" t="str">
        <f t="shared" si="286"/>
        <v/>
      </c>
      <c r="DG201" s="125" t="str">
        <f t="shared" si="286"/>
        <v/>
      </c>
      <c r="DH201" s="125" t="str">
        <f t="shared" si="286"/>
        <v/>
      </c>
      <c r="DI201" s="125" t="str">
        <f t="shared" si="286"/>
        <v/>
      </c>
    </row>
    <row r="202" spans="64:113" x14ac:dyDescent="0.25">
      <c r="BL202" s="125" t="str">
        <f t="shared" ref="BL202:DI202" si="287">IF(BL48="","",(IF($BA$15&lt;$BC$24,(IF(OR(BL48="TL",BL48="TR",BL48="BR",BL48="BL",BL48="E",BL48="CL",BL48="RW",BL48="S"),("F/B 80"),(IF(AND((OR(BL47="TL",BL47="TR",BL49="BL",BL49="BR",BM48="BR",BM48="TR",BK48="TL",BK48="BL")),(OR(BK47="",BK49="",BM47="",BM49=""))),"F/B 80",IF(BL48="B","F 40",IF(BL48="T","B 40",IF(OR(BL48="L",BL48="R"),"F 40","NB"))))))))))</f>
        <v/>
      </c>
      <c r="BM202" s="125" t="str">
        <f t="shared" si="287"/>
        <v/>
      </c>
      <c r="BN202" s="125" t="str">
        <f t="shared" si="287"/>
        <v/>
      </c>
      <c r="BO202" s="125" t="str">
        <f t="shared" si="287"/>
        <v/>
      </c>
      <c r="BP202" s="125" t="str">
        <f t="shared" si="287"/>
        <v/>
      </c>
      <c r="BQ202" s="125" t="str">
        <f t="shared" si="287"/>
        <v/>
      </c>
      <c r="BR202" s="125" t="str">
        <f t="shared" si="287"/>
        <v/>
      </c>
      <c r="BS202" s="125" t="str">
        <f t="shared" si="287"/>
        <v/>
      </c>
      <c r="BT202" s="125" t="str">
        <f t="shared" si="287"/>
        <v/>
      </c>
      <c r="BU202" s="125" t="str">
        <f t="shared" si="287"/>
        <v/>
      </c>
      <c r="BV202" s="125" t="str">
        <f t="shared" si="287"/>
        <v/>
      </c>
      <c r="BW202" s="125" t="str">
        <f t="shared" si="287"/>
        <v/>
      </c>
      <c r="BX202" s="125" t="str">
        <f t="shared" si="287"/>
        <v/>
      </c>
      <c r="BY202" s="125" t="str">
        <f t="shared" si="287"/>
        <v/>
      </c>
      <c r="BZ202" s="125" t="str">
        <f t="shared" si="287"/>
        <v/>
      </c>
      <c r="CA202" s="125" t="str">
        <f t="shared" si="287"/>
        <v/>
      </c>
      <c r="CB202" s="125" t="str">
        <f t="shared" si="287"/>
        <v/>
      </c>
      <c r="CC202" s="125" t="str">
        <f t="shared" si="287"/>
        <v/>
      </c>
      <c r="CD202" s="125" t="str">
        <f t="shared" si="287"/>
        <v/>
      </c>
      <c r="CE202" s="125" t="str">
        <f t="shared" si="287"/>
        <v/>
      </c>
      <c r="CF202" s="125" t="str">
        <f t="shared" si="287"/>
        <v/>
      </c>
      <c r="CG202" s="125" t="str">
        <f t="shared" si="287"/>
        <v/>
      </c>
      <c r="CH202" s="125" t="str">
        <f t="shared" si="287"/>
        <v/>
      </c>
      <c r="CI202" s="125" t="str">
        <f t="shared" si="287"/>
        <v/>
      </c>
      <c r="CJ202" s="125" t="str">
        <f t="shared" si="287"/>
        <v/>
      </c>
      <c r="CK202" s="125" t="str">
        <f t="shared" si="287"/>
        <v/>
      </c>
      <c r="CL202" s="125" t="str">
        <f t="shared" si="287"/>
        <v/>
      </c>
      <c r="CM202" s="125" t="str">
        <f t="shared" si="287"/>
        <v/>
      </c>
      <c r="CN202" s="125" t="str">
        <f t="shared" si="287"/>
        <v/>
      </c>
      <c r="CO202" s="125" t="str">
        <f t="shared" si="287"/>
        <v/>
      </c>
      <c r="CP202" s="125" t="str">
        <f t="shared" si="287"/>
        <v/>
      </c>
      <c r="CQ202" s="125" t="str">
        <f t="shared" si="287"/>
        <v/>
      </c>
      <c r="CR202" s="125" t="str">
        <f t="shared" si="287"/>
        <v/>
      </c>
      <c r="CS202" s="125" t="str">
        <f t="shared" si="287"/>
        <v/>
      </c>
      <c r="CT202" s="125" t="str">
        <f t="shared" si="287"/>
        <v/>
      </c>
      <c r="CU202" s="125" t="str">
        <f t="shared" si="287"/>
        <v/>
      </c>
      <c r="CV202" s="125" t="str">
        <f t="shared" si="287"/>
        <v/>
      </c>
      <c r="CW202" s="125" t="str">
        <f t="shared" si="287"/>
        <v/>
      </c>
      <c r="CX202" s="125" t="str">
        <f t="shared" si="287"/>
        <v/>
      </c>
      <c r="CY202" s="125" t="str">
        <f t="shared" si="287"/>
        <v/>
      </c>
      <c r="CZ202" s="125" t="str">
        <f t="shared" si="287"/>
        <v/>
      </c>
      <c r="DA202" s="125" t="str">
        <f t="shared" si="287"/>
        <v/>
      </c>
      <c r="DB202" s="125" t="str">
        <f t="shared" si="287"/>
        <v/>
      </c>
      <c r="DC202" s="125" t="str">
        <f t="shared" si="287"/>
        <v/>
      </c>
      <c r="DD202" s="125" t="str">
        <f t="shared" si="287"/>
        <v/>
      </c>
      <c r="DE202" s="125" t="str">
        <f t="shared" si="287"/>
        <v/>
      </c>
      <c r="DF202" s="125" t="str">
        <f t="shared" si="287"/>
        <v/>
      </c>
      <c r="DG202" s="125" t="str">
        <f t="shared" si="287"/>
        <v/>
      </c>
      <c r="DH202" s="125" t="str">
        <f t="shared" si="287"/>
        <v/>
      </c>
      <c r="DI202" s="125" t="str">
        <f t="shared" si="287"/>
        <v/>
      </c>
    </row>
    <row r="203" spans="64:113" x14ac:dyDescent="0.25">
      <c r="BL203" s="125" t="str">
        <f t="shared" ref="BL203:DI203" si="288">IF(BL49="","",(IF($BA$15&lt;$BC$24,(IF(OR(BL49="TL",BL49="TR",BL49="BR",BL49="BL",BL49="E",BL49="CL",BL49="RW",BL49="S"),("F/B 80"),(IF(AND((OR(BL48="TL",BL48="TR",BL50="BL",BL50="BR",BM49="BR",BM49="TR",BK49="TL",BK49="BL")),(OR(BK48="",BK50="",BM48="",BM50=""))),"F/B 80",IF(BL49="B","F 40",IF(BL49="T","B 40",IF(OR(BL49="L",BL49="R"),"F 40","NB"))))))))))</f>
        <v/>
      </c>
      <c r="BM203" s="125" t="str">
        <f t="shared" si="288"/>
        <v/>
      </c>
      <c r="BN203" s="125" t="str">
        <f t="shared" si="288"/>
        <v/>
      </c>
      <c r="BO203" s="125" t="str">
        <f t="shared" si="288"/>
        <v/>
      </c>
      <c r="BP203" s="125" t="str">
        <f t="shared" si="288"/>
        <v/>
      </c>
      <c r="BQ203" s="125" t="str">
        <f t="shared" si="288"/>
        <v/>
      </c>
      <c r="BR203" s="125" t="str">
        <f t="shared" si="288"/>
        <v/>
      </c>
      <c r="BS203" s="125" t="str">
        <f t="shared" si="288"/>
        <v/>
      </c>
      <c r="BT203" s="125" t="str">
        <f t="shared" si="288"/>
        <v/>
      </c>
      <c r="BU203" s="125" t="str">
        <f t="shared" si="288"/>
        <v/>
      </c>
      <c r="BV203" s="125" t="str">
        <f t="shared" si="288"/>
        <v/>
      </c>
      <c r="BW203" s="125" t="str">
        <f t="shared" si="288"/>
        <v/>
      </c>
      <c r="BX203" s="125" t="str">
        <f t="shared" si="288"/>
        <v/>
      </c>
      <c r="BY203" s="125" t="str">
        <f t="shared" si="288"/>
        <v/>
      </c>
      <c r="BZ203" s="125" t="str">
        <f t="shared" si="288"/>
        <v/>
      </c>
      <c r="CA203" s="125" t="str">
        <f t="shared" si="288"/>
        <v/>
      </c>
      <c r="CB203" s="125" t="str">
        <f t="shared" si="288"/>
        <v/>
      </c>
      <c r="CC203" s="125" t="str">
        <f t="shared" si="288"/>
        <v/>
      </c>
      <c r="CD203" s="125" t="str">
        <f t="shared" si="288"/>
        <v/>
      </c>
      <c r="CE203" s="125" t="str">
        <f t="shared" si="288"/>
        <v/>
      </c>
      <c r="CF203" s="125" t="str">
        <f t="shared" si="288"/>
        <v/>
      </c>
      <c r="CG203" s="125" t="str">
        <f t="shared" si="288"/>
        <v/>
      </c>
      <c r="CH203" s="125" t="str">
        <f t="shared" si="288"/>
        <v/>
      </c>
      <c r="CI203" s="125" t="str">
        <f t="shared" si="288"/>
        <v/>
      </c>
      <c r="CJ203" s="125" t="str">
        <f t="shared" si="288"/>
        <v/>
      </c>
      <c r="CK203" s="125" t="str">
        <f t="shared" si="288"/>
        <v/>
      </c>
      <c r="CL203" s="125" t="str">
        <f t="shared" si="288"/>
        <v/>
      </c>
      <c r="CM203" s="125" t="str">
        <f t="shared" si="288"/>
        <v/>
      </c>
      <c r="CN203" s="125" t="str">
        <f t="shared" si="288"/>
        <v/>
      </c>
      <c r="CO203" s="125" t="str">
        <f t="shared" si="288"/>
        <v/>
      </c>
      <c r="CP203" s="125" t="str">
        <f t="shared" si="288"/>
        <v/>
      </c>
      <c r="CQ203" s="125" t="str">
        <f t="shared" si="288"/>
        <v/>
      </c>
      <c r="CR203" s="125" t="str">
        <f t="shared" si="288"/>
        <v/>
      </c>
      <c r="CS203" s="125" t="str">
        <f t="shared" si="288"/>
        <v/>
      </c>
      <c r="CT203" s="125" t="str">
        <f t="shared" si="288"/>
        <v/>
      </c>
      <c r="CU203" s="125" t="str">
        <f t="shared" si="288"/>
        <v/>
      </c>
      <c r="CV203" s="125" t="str">
        <f t="shared" si="288"/>
        <v/>
      </c>
      <c r="CW203" s="125" t="str">
        <f t="shared" si="288"/>
        <v/>
      </c>
      <c r="CX203" s="125" t="str">
        <f t="shared" si="288"/>
        <v/>
      </c>
      <c r="CY203" s="125" t="str">
        <f t="shared" si="288"/>
        <v/>
      </c>
      <c r="CZ203" s="125" t="str">
        <f t="shared" si="288"/>
        <v/>
      </c>
      <c r="DA203" s="125" t="str">
        <f t="shared" si="288"/>
        <v/>
      </c>
      <c r="DB203" s="125" t="str">
        <f t="shared" si="288"/>
        <v/>
      </c>
      <c r="DC203" s="125" t="str">
        <f t="shared" si="288"/>
        <v/>
      </c>
      <c r="DD203" s="125" t="str">
        <f t="shared" si="288"/>
        <v/>
      </c>
      <c r="DE203" s="125" t="str">
        <f t="shared" si="288"/>
        <v/>
      </c>
      <c r="DF203" s="125" t="str">
        <f t="shared" si="288"/>
        <v/>
      </c>
      <c r="DG203" s="125" t="str">
        <f t="shared" si="288"/>
        <v/>
      </c>
      <c r="DH203" s="125" t="str">
        <f t="shared" si="288"/>
        <v/>
      </c>
      <c r="DI203" s="125" t="str">
        <f t="shared" si="288"/>
        <v/>
      </c>
    </row>
    <row r="204" spans="64:113" x14ac:dyDescent="0.25">
      <c r="BL204" s="125" t="str">
        <f t="shared" ref="BL204:DI204" si="289">IF(BL50="","",(IF($BA$15&lt;$BC$24,(IF(OR(BL50="TL",BL50="TR",BL50="BR",BL50="BL",BL50="E",BL50="CL",BL50="RW",BL50="S"),("F/B 80"),(IF(AND((OR(BL49="TL",BL49="TR",BL51="BL",BL51="BR",BM50="BR",BM50="TR",BK50="TL",BK50="BL")),(OR(BK49="",BK51="",BM49="",BM51=""))),"F/B 80",IF(BL50="B","F 40",IF(BL50="T","B 40",IF(OR(BL50="L",BL50="R"),"F 40","NB"))))))))))</f>
        <v/>
      </c>
      <c r="BM204" s="125" t="str">
        <f t="shared" si="289"/>
        <v/>
      </c>
      <c r="BN204" s="125" t="str">
        <f t="shared" si="289"/>
        <v/>
      </c>
      <c r="BO204" s="125" t="str">
        <f t="shared" si="289"/>
        <v/>
      </c>
      <c r="BP204" s="125" t="str">
        <f t="shared" si="289"/>
        <v/>
      </c>
      <c r="BQ204" s="125" t="str">
        <f t="shared" si="289"/>
        <v/>
      </c>
      <c r="BR204" s="125" t="str">
        <f t="shared" si="289"/>
        <v/>
      </c>
      <c r="BS204" s="125" t="str">
        <f t="shared" si="289"/>
        <v/>
      </c>
      <c r="BT204" s="125" t="str">
        <f t="shared" si="289"/>
        <v/>
      </c>
      <c r="BU204" s="125" t="str">
        <f t="shared" si="289"/>
        <v/>
      </c>
      <c r="BV204" s="125" t="str">
        <f t="shared" si="289"/>
        <v/>
      </c>
      <c r="BW204" s="125" t="str">
        <f t="shared" si="289"/>
        <v/>
      </c>
      <c r="BX204" s="125" t="str">
        <f t="shared" si="289"/>
        <v/>
      </c>
      <c r="BY204" s="125" t="str">
        <f t="shared" si="289"/>
        <v/>
      </c>
      <c r="BZ204" s="125" t="str">
        <f t="shared" si="289"/>
        <v/>
      </c>
      <c r="CA204" s="125" t="str">
        <f t="shared" si="289"/>
        <v/>
      </c>
      <c r="CB204" s="125" t="str">
        <f t="shared" si="289"/>
        <v/>
      </c>
      <c r="CC204" s="125" t="str">
        <f t="shared" si="289"/>
        <v/>
      </c>
      <c r="CD204" s="125" t="str">
        <f t="shared" si="289"/>
        <v/>
      </c>
      <c r="CE204" s="125" t="str">
        <f t="shared" si="289"/>
        <v/>
      </c>
      <c r="CF204" s="125" t="str">
        <f t="shared" si="289"/>
        <v/>
      </c>
      <c r="CG204" s="125" t="str">
        <f t="shared" si="289"/>
        <v/>
      </c>
      <c r="CH204" s="125" t="str">
        <f t="shared" si="289"/>
        <v/>
      </c>
      <c r="CI204" s="125" t="str">
        <f t="shared" si="289"/>
        <v/>
      </c>
      <c r="CJ204" s="125" t="str">
        <f t="shared" si="289"/>
        <v/>
      </c>
      <c r="CK204" s="125" t="str">
        <f t="shared" si="289"/>
        <v/>
      </c>
      <c r="CL204" s="125" t="str">
        <f t="shared" si="289"/>
        <v/>
      </c>
      <c r="CM204" s="125" t="str">
        <f t="shared" si="289"/>
        <v/>
      </c>
      <c r="CN204" s="125" t="str">
        <f t="shared" si="289"/>
        <v/>
      </c>
      <c r="CO204" s="125" t="str">
        <f t="shared" si="289"/>
        <v/>
      </c>
      <c r="CP204" s="125" t="str">
        <f t="shared" si="289"/>
        <v/>
      </c>
      <c r="CQ204" s="125" t="str">
        <f t="shared" si="289"/>
        <v/>
      </c>
      <c r="CR204" s="125" t="str">
        <f t="shared" si="289"/>
        <v/>
      </c>
      <c r="CS204" s="125" t="str">
        <f t="shared" si="289"/>
        <v/>
      </c>
      <c r="CT204" s="125" t="str">
        <f t="shared" si="289"/>
        <v/>
      </c>
      <c r="CU204" s="125" t="str">
        <f t="shared" si="289"/>
        <v/>
      </c>
      <c r="CV204" s="125" t="str">
        <f t="shared" si="289"/>
        <v/>
      </c>
      <c r="CW204" s="125" t="str">
        <f t="shared" si="289"/>
        <v/>
      </c>
      <c r="CX204" s="125" t="str">
        <f t="shared" si="289"/>
        <v/>
      </c>
      <c r="CY204" s="125" t="str">
        <f t="shared" si="289"/>
        <v/>
      </c>
      <c r="CZ204" s="125" t="str">
        <f t="shared" si="289"/>
        <v/>
      </c>
      <c r="DA204" s="125" t="str">
        <f t="shared" si="289"/>
        <v/>
      </c>
      <c r="DB204" s="125" t="str">
        <f t="shared" si="289"/>
        <v/>
      </c>
      <c r="DC204" s="125" t="str">
        <f t="shared" si="289"/>
        <v/>
      </c>
      <c r="DD204" s="125" t="str">
        <f t="shared" si="289"/>
        <v/>
      </c>
      <c r="DE204" s="125" t="str">
        <f t="shared" si="289"/>
        <v/>
      </c>
      <c r="DF204" s="125" t="str">
        <f t="shared" si="289"/>
        <v/>
      </c>
      <c r="DG204" s="125" t="str">
        <f t="shared" si="289"/>
        <v/>
      </c>
      <c r="DH204" s="125" t="str">
        <f t="shared" si="289"/>
        <v/>
      </c>
      <c r="DI204" s="125" t="str">
        <f t="shared" si="289"/>
        <v/>
      </c>
    </row>
    <row r="205" spans="64:113" x14ac:dyDescent="0.25">
      <c r="BL205" s="125" t="str">
        <f t="shared" ref="BL205:DI205" si="290">IF(BL51="","",(IF($BA$15&lt;$BC$24,(IF(OR(BL51="TL",BL51="TR",BL51="BR",BL51="BL",BL51="E",BL51="CL",BL51="RW",BL51="S"),("F/B 80"),(IF(AND((OR(BL50="TL",BL50="TR",BL52="BL",BL52="BR",BM51="BR",BM51="TR",BK51="TL",BK51="BL")),(OR(BK50="",BK52="",BM50="",BM52=""))),"F/B 80",IF(BL51="B","F 40",IF(BL51="T","B 40",IF(OR(BL51="L",BL51="R"),"F 40","NB"))))))))))</f>
        <v/>
      </c>
      <c r="BM205" s="125" t="str">
        <f t="shared" si="290"/>
        <v/>
      </c>
      <c r="BN205" s="125" t="str">
        <f t="shared" si="290"/>
        <v/>
      </c>
      <c r="BO205" s="125" t="str">
        <f t="shared" si="290"/>
        <v/>
      </c>
      <c r="BP205" s="125" t="str">
        <f t="shared" si="290"/>
        <v/>
      </c>
      <c r="BQ205" s="125" t="str">
        <f t="shared" si="290"/>
        <v/>
      </c>
      <c r="BR205" s="125" t="str">
        <f t="shared" si="290"/>
        <v/>
      </c>
      <c r="BS205" s="125" t="str">
        <f t="shared" si="290"/>
        <v/>
      </c>
      <c r="BT205" s="125" t="str">
        <f t="shared" si="290"/>
        <v/>
      </c>
      <c r="BU205" s="125" t="str">
        <f t="shared" si="290"/>
        <v/>
      </c>
      <c r="BV205" s="125" t="str">
        <f t="shared" si="290"/>
        <v/>
      </c>
      <c r="BW205" s="125" t="str">
        <f t="shared" si="290"/>
        <v/>
      </c>
      <c r="BX205" s="125" t="str">
        <f t="shared" si="290"/>
        <v/>
      </c>
      <c r="BY205" s="125" t="str">
        <f t="shared" si="290"/>
        <v/>
      </c>
      <c r="BZ205" s="125" t="str">
        <f t="shared" si="290"/>
        <v/>
      </c>
      <c r="CA205" s="125" t="str">
        <f t="shared" si="290"/>
        <v/>
      </c>
      <c r="CB205" s="125" t="str">
        <f t="shared" si="290"/>
        <v/>
      </c>
      <c r="CC205" s="125" t="str">
        <f t="shared" si="290"/>
        <v/>
      </c>
      <c r="CD205" s="125" t="str">
        <f t="shared" si="290"/>
        <v/>
      </c>
      <c r="CE205" s="125" t="str">
        <f t="shared" si="290"/>
        <v/>
      </c>
      <c r="CF205" s="125" t="str">
        <f t="shared" si="290"/>
        <v/>
      </c>
      <c r="CG205" s="125" t="str">
        <f t="shared" si="290"/>
        <v/>
      </c>
      <c r="CH205" s="125" t="str">
        <f t="shared" si="290"/>
        <v/>
      </c>
      <c r="CI205" s="125" t="str">
        <f t="shared" si="290"/>
        <v/>
      </c>
      <c r="CJ205" s="125" t="str">
        <f t="shared" si="290"/>
        <v/>
      </c>
      <c r="CK205" s="125" t="str">
        <f t="shared" si="290"/>
        <v/>
      </c>
      <c r="CL205" s="125" t="str">
        <f t="shared" si="290"/>
        <v/>
      </c>
      <c r="CM205" s="125" t="str">
        <f t="shared" si="290"/>
        <v/>
      </c>
      <c r="CN205" s="125" t="str">
        <f t="shared" si="290"/>
        <v/>
      </c>
      <c r="CO205" s="125" t="str">
        <f t="shared" si="290"/>
        <v/>
      </c>
      <c r="CP205" s="125" t="str">
        <f t="shared" si="290"/>
        <v/>
      </c>
      <c r="CQ205" s="125" t="str">
        <f t="shared" si="290"/>
        <v/>
      </c>
      <c r="CR205" s="125" t="str">
        <f t="shared" si="290"/>
        <v/>
      </c>
      <c r="CS205" s="125" t="str">
        <f t="shared" si="290"/>
        <v/>
      </c>
      <c r="CT205" s="125" t="str">
        <f t="shared" si="290"/>
        <v/>
      </c>
      <c r="CU205" s="125" t="str">
        <f t="shared" si="290"/>
        <v/>
      </c>
      <c r="CV205" s="125" t="str">
        <f t="shared" si="290"/>
        <v/>
      </c>
      <c r="CW205" s="125" t="str">
        <f t="shared" si="290"/>
        <v/>
      </c>
      <c r="CX205" s="125" t="str">
        <f t="shared" si="290"/>
        <v/>
      </c>
      <c r="CY205" s="125" t="str">
        <f t="shared" si="290"/>
        <v/>
      </c>
      <c r="CZ205" s="125" t="str">
        <f t="shared" si="290"/>
        <v/>
      </c>
      <c r="DA205" s="125" t="str">
        <f t="shared" si="290"/>
        <v/>
      </c>
      <c r="DB205" s="125" t="str">
        <f t="shared" si="290"/>
        <v/>
      </c>
      <c r="DC205" s="125" t="str">
        <f t="shared" si="290"/>
        <v/>
      </c>
      <c r="DD205" s="125" t="str">
        <f t="shared" si="290"/>
        <v/>
      </c>
      <c r="DE205" s="125" t="str">
        <f t="shared" si="290"/>
        <v/>
      </c>
      <c r="DF205" s="125" t="str">
        <f t="shared" si="290"/>
        <v/>
      </c>
      <c r="DG205" s="125" t="str">
        <f t="shared" si="290"/>
        <v/>
      </c>
      <c r="DH205" s="125" t="str">
        <f t="shared" si="290"/>
        <v/>
      </c>
      <c r="DI205" s="125" t="str">
        <f t="shared" si="290"/>
        <v/>
      </c>
    </row>
    <row r="206" spans="64:113" x14ac:dyDescent="0.25">
      <c r="BL206" s="125" t="str">
        <f t="shared" ref="BL206:DI206" si="291">IF(BL52="","",(IF($BA$15&lt;$BC$24,(IF(OR(BL52="TL",BL52="TR",BL52="BR",BL52="BL",BL52="E",BL52="CL",BL52="RW",BL52="S"),("F/B 80"),(IF(AND((OR(BL51="TL",BL51="TR",BL53="BL",BL53="BR",BM52="BR",BM52="TR",BK52="TL",BK52="BL")),(OR(BK51="",BK53="",BM51="",BM53=""))),"F/B 80",IF(BL52="B","F 40",IF(BL52="T","B 40",IF(OR(BL52="L",BL52="R"),"F 40","NB"))))))))))</f>
        <v/>
      </c>
      <c r="BM206" s="125" t="str">
        <f t="shared" si="291"/>
        <v/>
      </c>
      <c r="BN206" s="125" t="str">
        <f t="shared" si="291"/>
        <v/>
      </c>
      <c r="BO206" s="125" t="str">
        <f t="shared" si="291"/>
        <v/>
      </c>
      <c r="BP206" s="125" t="str">
        <f t="shared" si="291"/>
        <v/>
      </c>
      <c r="BQ206" s="125" t="str">
        <f t="shared" si="291"/>
        <v/>
      </c>
      <c r="BR206" s="125" t="str">
        <f t="shared" si="291"/>
        <v/>
      </c>
      <c r="BS206" s="125" t="str">
        <f t="shared" si="291"/>
        <v/>
      </c>
      <c r="BT206" s="125" t="str">
        <f t="shared" si="291"/>
        <v/>
      </c>
      <c r="BU206" s="125" t="str">
        <f t="shared" si="291"/>
        <v/>
      </c>
      <c r="BV206" s="125" t="str">
        <f t="shared" si="291"/>
        <v/>
      </c>
      <c r="BW206" s="125" t="str">
        <f t="shared" si="291"/>
        <v/>
      </c>
      <c r="BX206" s="125" t="str">
        <f t="shared" si="291"/>
        <v/>
      </c>
      <c r="BY206" s="125" t="str">
        <f t="shared" si="291"/>
        <v/>
      </c>
      <c r="BZ206" s="125" t="str">
        <f t="shared" si="291"/>
        <v/>
      </c>
      <c r="CA206" s="125" t="str">
        <f t="shared" si="291"/>
        <v/>
      </c>
      <c r="CB206" s="125" t="str">
        <f t="shared" si="291"/>
        <v/>
      </c>
      <c r="CC206" s="125" t="str">
        <f t="shared" si="291"/>
        <v/>
      </c>
      <c r="CD206" s="125" t="str">
        <f t="shared" si="291"/>
        <v/>
      </c>
      <c r="CE206" s="125" t="str">
        <f t="shared" si="291"/>
        <v/>
      </c>
      <c r="CF206" s="125" t="str">
        <f t="shared" si="291"/>
        <v/>
      </c>
      <c r="CG206" s="125" t="str">
        <f t="shared" si="291"/>
        <v/>
      </c>
      <c r="CH206" s="125" t="str">
        <f t="shared" si="291"/>
        <v/>
      </c>
      <c r="CI206" s="125" t="str">
        <f t="shared" si="291"/>
        <v/>
      </c>
      <c r="CJ206" s="125" t="str">
        <f t="shared" si="291"/>
        <v/>
      </c>
      <c r="CK206" s="125" t="str">
        <f t="shared" si="291"/>
        <v/>
      </c>
      <c r="CL206" s="125" t="str">
        <f t="shared" si="291"/>
        <v/>
      </c>
      <c r="CM206" s="125" t="str">
        <f t="shared" si="291"/>
        <v/>
      </c>
      <c r="CN206" s="125" t="str">
        <f t="shared" si="291"/>
        <v/>
      </c>
      <c r="CO206" s="125" t="str">
        <f t="shared" si="291"/>
        <v/>
      </c>
      <c r="CP206" s="125" t="str">
        <f t="shared" si="291"/>
        <v/>
      </c>
      <c r="CQ206" s="125" t="str">
        <f t="shared" si="291"/>
        <v/>
      </c>
      <c r="CR206" s="125" t="str">
        <f t="shared" si="291"/>
        <v/>
      </c>
      <c r="CS206" s="125" t="str">
        <f t="shared" si="291"/>
        <v/>
      </c>
      <c r="CT206" s="125" t="str">
        <f t="shared" si="291"/>
        <v/>
      </c>
      <c r="CU206" s="125" t="str">
        <f t="shared" si="291"/>
        <v/>
      </c>
      <c r="CV206" s="125" t="str">
        <f t="shared" si="291"/>
        <v/>
      </c>
      <c r="CW206" s="125" t="str">
        <f t="shared" si="291"/>
        <v/>
      </c>
      <c r="CX206" s="125" t="str">
        <f t="shared" si="291"/>
        <v/>
      </c>
      <c r="CY206" s="125" t="str">
        <f t="shared" si="291"/>
        <v/>
      </c>
      <c r="CZ206" s="125" t="str">
        <f t="shared" si="291"/>
        <v/>
      </c>
      <c r="DA206" s="125" t="str">
        <f t="shared" si="291"/>
        <v/>
      </c>
      <c r="DB206" s="125" t="str">
        <f t="shared" si="291"/>
        <v/>
      </c>
      <c r="DC206" s="125" t="str">
        <f t="shared" si="291"/>
        <v/>
      </c>
      <c r="DD206" s="125" t="str">
        <f t="shared" si="291"/>
        <v/>
      </c>
      <c r="DE206" s="125" t="str">
        <f t="shared" si="291"/>
        <v/>
      </c>
      <c r="DF206" s="125" t="str">
        <f t="shared" si="291"/>
        <v/>
      </c>
      <c r="DG206" s="125" t="str">
        <f t="shared" si="291"/>
        <v/>
      </c>
      <c r="DH206" s="125" t="str">
        <f t="shared" si="291"/>
        <v/>
      </c>
      <c r="DI206" s="125" t="str">
        <f t="shared" si="291"/>
        <v/>
      </c>
    </row>
    <row r="207" spans="64:113" x14ac:dyDescent="0.25">
      <c r="BL207" s="125" t="str">
        <f t="shared" ref="BL207:DI207" si="292">IF(BL53="","",(IF($BA$15&lt;$BC$24,(IF(OR(BL53="TL",BL53="TR",BL53="BR",BL53="BL",BL53="E",BL53="CL",BL53="RW",BL53="S"),("F/B 80"),(IF(AND((OR(BL52="TL",BL52="TR",BL54="BL",BL54="BR",BM53="BR",BM53="TR",BK53="TL",BK53="BL")),(OR(BK52="",BK54="",BM52="",BM54=""))),"F/B 80",IF(BL53="B","F 40",IF(BL53="T","B 40",IF(OR(BL53="L",BL53="R"),"F 40","NB"))))))))))</f>
        <v/>
      </c>
      <c r="BM207" s="125" t="str">
        <f t="shared" si="292"/>
        <v/>
      </c>
      <c r="BN207" s="125" t="str">
        <f t="shared" si="292"/>
        <v/>
      </c>
      <c r="BO207" s="125" t="str">
        <f t="shared" si="292"/>
        <v/>
      </c>
      <c r="BP207" s="125" t="str">
        <f t="shared" si="292"/>
        <v/>
      </c>
      <c r="BQ207" s="125" t="str">
        <f t="shared" si="292"/>
        <v/>
      </c>
      <c r="BR207" s="125" t="str">
        <f t="shared" si="292"/>
        <v/>
      </c>
      <c r="BS207" s="125" t="str">
        <f t="shared" si="292"/>
        <v/>
      </c>
      <c r="BT207" s="125" t="str">
        <f t="shared" si="292"/>
        <v/>
      </c>
      <c r="BU207" s="125" t="str">
        <f t="shared" si="292"/>
        <v/>
      </c>
      <c r="BV207" s="125" t="str">
        <f t="shared" si="292"/>
        <v/>
      </c>
      <c r="BW207" s="125" t="str">
        <f t="shared" si="292"/>
        <v/>
      </c>
      <c r="BX207" s="125" t="str">
        <f t="shared" si="292"/>
        <v/>
      </c>
      <c r="BY207" s="125" t="str">
        <f t="shared" si="292"/>
        <v/>
      </c>
      <c r="BZ207" s="125" t="str">
        <f t="shared" si="292"/>
        <v/>
      </c>
      <c r="CA207" s="125" t="str">
        <f t="shared" si="292"/>
        <v/>
      </c>
      <c r="CB207" s="125" t="str">
        <f t="shared" si="292"/>
        <v/>
      </c>
      <c r="CC207" s="125" t="str">
        <f t="shared" si="292"/>
        <v/>
      </c>
      <c r="CD207" s="125" t="str">
        <f t="shared" si="292"/>
        <v/>
      </c>
      <c r="CE207" s="125" t="str">
        <f t="shared" si="292"/>
        <v/>
      </c>
      <c r="CF207" s="125" t="str">
        <f t="shared" si="292"/>
        <v/>
      </c>
      <c r="CG207" s="125" t="str">
        <f t="shared" si="292"/>
        <v/>
      </c>
      <c r="CH207" s="125" t="str">
        <f t="shared" si="292"/>
        <v/>
      </c>
      <c r="CI207" s="125" t="str">
        <f t="shared" si="292"/>
        <v/>
      </c>
      <c r="CJ207" s="125" t="str">
        <f t="shared" si="292"/>
        <v/>
      </c>
      <c r="CK207" s="125" t="str">
        <f t="shared" si="292"/>
        <v/>
      </c>
      <c r="CL207" s="125" t="str">
        <f t="shared" si="292"/>
        <v/>
      </c>
      <c r="CM207" s="125" t="str">
        <f t="shared" si="292"/>
        <v/>
      </c>
      <c r="CN207" s="125" t="str">
        <f t="shared" si="292"/>
        <v/>
      </c>
      <c r="CO207" s="125" t="str">
        <f t="shared" si="292"/>
        <v/>
      </c>
      <c r="CP207" s="125" t="str">
        <f t="shared" si="292"/>
        <v/>
      </c>
      <c r="CQ207" s="125" t="str">
        <f t="shared" si="292"/>
        <v/>
      </c>
      <c r="CR207" s="125" t="str">
        <f t="shared" si="292"/>
        <v/>
      </c>
      <c r="CS207" s="125" t="str">
        <f t="shared" si="292"/>
        <v/>
      </c>
      <c r="CT207" s="125" t="str">
        <f t="shared" si="292"/>
        <v/>
      </c>
      <c r="CU207" s="125" t="str">
        <f t="shared" si="292"/>
        <v/>
      </c>
      <c r="CV207" s="125" t="str">
        <f t="shared" si="292"/>
        <v/>
      </c>
      <c r="CW207" s="125" t="str">
        <f t="shared" si="292"/>
        <v/>
      </c>
      <c r="CX207" s="125" t="str">
        <f t="shared" si="292"/>
        <v/>
      </c>
      <c r="CY207" s="125" t="str">
        <f t="shared" si="292"/>
        <v/>
      </c>
      <c r="CZ207" s="125" t="str">
        <f t="shared" si="292"/>
        <v/>
      </c>
      <c r="DA207" s="125" t="str">
        <f t="shared" si="292"/>
        <v/>
      </c>
      <c r="DB207" s="125" t="str">
        <f t="shared" si="292"/>
        <v/>
      </c>
      <c r="DC207" s="125" t="str">
        <f t="shared" si="292"/>
        <v/>
      </c>
      <c r="DD207" s="125" t="str">
        <f t="shared" si="292"/>
        <v/>
      </c>
      <c r="DE207" s="125" t="str">
        <f t="shared" si="292"/>
        <v/>
      </c>
      <c r="DF207" s="125" t="str">
        <f t="shared" si="292"/>
        <v/>
      </c>
      <c r="DG207" s="125" t="str">
        <f t="shared" si="292"/>
        <v/>
      </c>
      <c r="DH207" s="125" t="str">
        <f t="shared" si="292"/>
        <v/>
      </c>
      <c r="DI207" s="125" t="str">
        <f t="shared" si="292"/>
        <v/>
      </c>
    </row>
    <row r="208" spans="64:113" x14ac:dyDescent="0.25">
      <c r="BL208" s="125" t="str">
        <f t="shared" ref="BL208:DI208" si="293">IF(BL54="","",(IF($BA$15&lt;$BC$24,(IF(OR(BL54="TL",BL54="TR",BL54="BR",BL54="BL",BL54="E",BL54="CL",BL54="RW",BL54="S"),("F/B 80"),(IF(AND((OR(BL53="TL",BL53="TR",BL55="BL",BL55="BR",BM54="BR",BM54="TR",BK54="TL",BK54="BL")),(OR(BK53="",BK55="",BM53="",BM55=""))),"F/B 80",IF(BL54="B","F 40",IF(BL54="T","B 40",IF(OR(BL54="L",BL54="R"),"F 40","NB"))))))))))</f>
        <v/>
      </c>
      <c r="BM208" s="125" t="str">
        <f t="shared" si="293"/>
        <v/>
      </c>
      <c r="BN208" s="125" t="str">
        <f t="shared" si="293"/>
        <v/>
      </c>
      <c r="BO208" s="125" t="str">
        <f t="shared" si="293"/>
        <v/>
      </c>
      <c r="BP208" s="125" t="str">
        <f t="shared" si="293"/>
        <v/>
      </c>
      <c r="BQ208" s="125" t="str">
        <f t="shared" si="293"/>
        <v/>
      </c>
      <c r="BR208" s="125" t="str">
        <f t="shared" si="293"/>
        <v/>
      </c>
      <c r="BS208" s="125" t="str">
        <f t="shared" si="293"/>
        <v/>
      </c>
      <c r="BT208" s="125" t="str">
        <f t="shared" si="293"/>
        <v/>
      </c>
      <c r="BU208" s="125" t="str">
        <f t="shared" si="293"/>
        <v/>
      </c>
      <c r="BV208" s="125" t="str">
        <f t="shared" si="293"/>
        <v/>
      </c>
      <c r="BW208" s="125" t="str">
        <f t="shared" si="293"/>
        <v/>
      </c>
      <c r="BX208" s="125" t="str">
        <f t="shared" si="293"/>
        <v/>
      </c>
      <c r="BY208" s="125" t="str">
        <f t="shared" si="293"/>
        <v/>
      </c>
      <c r="BZ208" s="125" t="str">
        <f t="shared" si="293"/>
        <v/>
      </c>
      <c r="CA208" s="125" t="str">
        <f t="shared" si="293"/>
        <v/>
      </c>
      <c r="CB208" s="125" t="str">
        <f t="shared" si="293"/>
        <v/>
      </c>
      <c r="CC208" s="125" t="str">
        <f t="shared" si="293"/>
        <v/>
      </c>
      <c r="CD208" s="125" t="str">
        <f t="shared" si="293"/>
        <v/>
      </c>
      <c r="CE208" s="125" t="str">
        <f t="shared" si="293"/>
        <v/>
      </c>
      <c r="CF208" s="125" t="str">
        <f t="shared" si="293"/>
        <v/>
      </c>
      <c r="CG208" s="125" t="str">
        <f t="shared" si="293"/>
        <v/>
      </c>
      <c r="CH208" s="125" t="str">
        <f t="shared" si="293"/>
        <v/>
      </c>
      <c r="CI208" s="125" t="str">
        <f t="shared" si="293"/>
        <v/>
      </c>
      <c r="CJ208" s="125" t="str">
        <f t="shared" si="293"/>
        <v/>
      </c>
      <c r="CK208" s="125" t="str">
        <f t="shared" si="293"/>
        <v/>
      </c>
      <c r="CL208" s="125" t="str">
        <f t="shared" si="293"/>
        <v/>
      </c>
      <c r="CM208" s="125" t="str">
        <f t="shared" si="293"/>
        <v/>
      </c>
      <c r="CN208" s="125" t="str">
        <f t="shared" si="293"/>
        <v/>
      </c>
      <c r="CO208" s="125" t="str">
        <f t="shared" si="293"/>
        <v/>
      </c>
      <c r="CP208" s="125" t="str">
        <f t="shared" si="293"/>
        <v/>
      </c>
      <c r="CQ208" s="125" t="str">
        <f t="shared" si="293"/>
        <v/>
      </c>
      <c r="CR208" s="125" t="str">
        <f t="shared" si="293"/>
        <v/>
      </c>
      <c r="CS208" s="125" t="str">
        <f t="shared" si="293"/>
        <v/>
      </c>
      <c r="CT208" s="125" t="str">
        <f t="shared" si="293"/>
        <v/>
      </c>
      <c r="CU208" s="125" t="str">
        <f t="shared" si="293"/>
        <v/>
      </c>
      <c r="CV208" s="125" t="str">
        <f t="shared" si="293"/>
        <v/>
      </c>
      <c r="CW208" s="125" t="str">
        <f t="shared" si="293"/>
        <v/>
      </c>
      <c r="CX208" s="125" t="str">
        <f t="shared" si="293"/>
        <v/>
      </c>
      <c r="CY208" s="125" t="str">
        <f t="shared" si="293"/>
        <v/>
      </c>
      <c r="CZ208" s="125" t="str">
        <f t="shared" si="293"/>
        <v/>
      </c>
      <c r="DA208" s="125" t="str">
        <f t="shared" si="293"/>
        <v/>
      </c>
      <c r="DB208" s="125" t="str">
        <f t="shared" si="293"/>
        <v/>
      </c>
      <c r="DC208" s="125" t="str">
        <f t="shared" si="293"/>
        <v/>
      </c>
      <c r="DD208" s="125" t="str">
        <f t="shared" si="293"/>
        <v/>
      </c>
      <c r="DE208" s="125" t="str">
        <f t="shared" si="293"/>
        <v/>
      </c>
      <c r="DF208" s="125" t="str">
        <f t="shared" si="293"/>
        <v/>
      </c>
      <c r="DG208" s="125" t="str">
        <f t="shared" si="293"/>
        <v/>
      </c>
      <c r="DH208" s="125" t="str">
        <f t="shared" si="293"/>
        <v/>
      </c>
      <c r="DI208" s="125" t="str">
        <f t="shared" si="293"/>
        <v/>
      </c>
    </row>
    <row r="209" spans="62:113" x14ac:dyDescent="0.25">
      <c r="BL209" s="125" t="str">
        <f t="shared" ref="BL209:DI209" si="294">IF(BL55="","",(IF($BA$15&lt;$BC$24,(IF(OR(BL55="TL",BL55="TR",BL55="BR",BL55="BL",BL55="E",BL55="CL",BL55="RW",BL55="S"),("F/B 80"),(IF(AND((OR(BL54="TL",BL54="TR",BL56="BL",BL56="BR",BM55="BR",BM55="TR",BK55="TL",BK55="BL")),(OR(BK54="",BK56="",BM54="",BM56=""))),"F/B 80",IF(BL55="B","F 40",IF(BL55="T","B 40",IF(OR(BL55="L",BL55="R"),"F 40","NB"))))))))))</f>
        <v/>
      </c>
      <c r="BM209" s="125" t="str">
        <f t="shared" si="294"/>
        <v/>
      </c>
      <c r="BN209" s="125" t="str">
        <f t="shared" si="294"/>
        <v/>
      </c>
      <c r="BO209" s="125" t="str">
        <f t="shared" si="294"/>
        <v/>
      </c>
      <c r="BP209" s="125" t="str">
        <f t="shared" si="294"/>
        <v/>
      </c>
      <c r="BQ209" s="125" t="str">
        <f t="shared" si="294"/>
        <v/>
      </c>
      <c r="BR209" s="125" t="str">
        <f t="shared" si="294"/>
        <v/>
      </c>
      <c r="BS209" s="125" t="str">
        <f t="shared" si="294"/>
        <v/>
      </c>
      <c r="BT209" s="125" t="str">
        <f t="shared" si="294"/>
        <v/>
      </c>
      <c r="BU209" s="125" t="str">
        <f t="shared" si="294"/>
        <v/>
      </c>
      <c r="BV209" s="125" t="str">
        <f t="shared" si="294"/>
        <v/>
      </c>
      <c r="BW209" s="125" t="str">
        <f t="shared" si="294"/>
        <v/>
      </c>
      <c r="BX209" s="125" t="str">
        <f t="shared" si="294"/>
        <v/>
      </c>
      <c r="BY209" s="125" t="str">
        <f t="shared" si="294"/>
        <v/>
      </c>
      <c r="BZ209" s="125" t="str">
        <f t="shared" si="294"/>
        <v/>
      </c>
      <c r="CA209" s="125" t="str">
        <f t="shared" si="294"/>
        <v/>
      </c>
      <c r="CB209" s="125" t="str">
        <f t="shared" si="294"/>
        <v/>
      </c>
      <c r="CC209" s="125" t="str">
        <f t="shared" si="294"/>
        <v/>
      </c>
      <c r="CD209" s="125" t="str">
        <f t="shared" si="294"/>
        <v/>
      </c>
      <c r="CE209" s="125" t="str">
        <f t="shared" si="294"/>
        <v/>
      </c>
      <c r="CF209" s="125" t="str">
        <f t="shared" si="294"/>
        <v/>
      </c>
      <c r="CG209" s="125" t="str">
        <f t="shared" si="294"/>
        <v/>
      </c>
      <c r="CH209" s="125" t="str">
        <f t="shared" si="294"/>
        <v/>
      </c>
      <c r="CI209" s="125" t="str">
        <f t="shared" si="294"/>
        <v/>
      </c>
      <c r="CJ209" s="125" t="str">
        <f t="shared" si="294"/>
        <v/>
      </c>
      <c r="CK209" s="125" t="str">
        <f t="shared" si="294"/>
        <v/>
      </c>
      <c r="CL209" s="125" t="str">
        <f t="shared" si="294"/>
        <v/>
      </c>
      <c r="CM209" s="125" t="str">
        <f t="shared" si="294"/>
        <v/>
      </c>
      <c r="CN209" s="125" t="str">
        <f t="shared" si="294"/>
        <v/>
      </c>
      <c r="CO209" s="125" t="str">
        <f t="shared" si="294"/>
        <v/>
      </c>
      <c r="CP209" s="125" t="str">
        <f t="shared" si="294"/>
        <v/>
      </c>
      <c r="CQ209" s="125" t="str">
        <f t="shared" si="294"/>
        <v/>
      </c>
      <c r="CR209" s="125" t="str">
        <f t="shared" si="294"/>
        <v/>
      </c>
      <c r="CS209" s="125" t="str">
        <f t="shared" si="294"/>
        <v/>
      </c>
      <c r="CT209" s="125" t="str">
        <f t="shared" si="294"/>
        <v/>
      </c>
      <c r="CU209" s="125" t="str">
        <f t="shared" si="294"/>
        <v/>
      </c>
      <c r="CV209" s="125" t="str">
        <f t="shared" si="294"/>
        <v/>
      </c>
      <c r="CW209" s="125" t="str">
        <f t="shared" si="294"/>
        <v/>
      </c>
      <c r="CX209" s="125" t="str">
        <f t="shared" si="294"/>
        <v/>
      </c>
      <c r="CY209" s="125" t="str">
        <f t="shared" si="294"/>
        <v/>
      </c>
      <c r="CZ209" s="125" t="str">
        <f t="shared" si="294"/>
        <v/>
      </c>
      <c r="DA209" s="125" t="str">
        <f t="shared" si="294"/>
        <v/>
      </c>
      <c r="DB209" s="125" t="str">
        <f t="shared" si="294"/>
        <v/>
      </c>
      <c r="DC209" s="125" t="str">
        <f t="shared" si="294"/>
        <v/>
      </c>
      <c r="DD209" s="125" t="str">
        <f t="shared" si="294"/>
        <v/>
      </c>
      <c r="DE209" s="125" t="str">
        <f t="shared" si="294"/>
        <v/>
      </c>
      <c r="DF209" s="125" t="str">
        <f t="shared" si="294"/>
        <v/>
      </c>
      <c r="DG209" s="125" t="str">
        <f t="shared" si="294"/>
        <v/>
      </c>
      <c r="DH209" s="125" t="str">
        <f t="shared" si="294"/>
        <v/>
      </c>
      <c r="DI209" s="125" t="str">
        <f t="shared" si="294"/>
        <v/>
      </c>
    </row>
    <row r="210" spans="62:113" x14ac:dyDescent="0.25">
      <c r="BL210" s="125" t="str">
        <f t="shared" ref="BL210:DI210" si="295">IF(BL56="","",(IF($BA$15&lt;$BC$24,(IF(OR(BL56="TL",BL56="TR",BL56="BR",BL56="BL",BL56="E",BL56="CL",BL56="RW",BL56="S"),("F/B 80"),(IF(AND((OR(BL55="TL",BL55="TR",BL57="BL",BL57="BR",BM56="BR",BM56="TR",BK56="TL",BK56="BL")),(OR(BK55="",BK57="",BM55="",BM57=""))),"F/B 80",IF(BL56="B","F 40",IF(BL56="T","B 40",IF(OR(BL56="L",BL56="R"),"F 40","NB"))))))))))</f>
        <v/>
      </c>
      <c r="BM210" s="125" t="str">
        <f t="shared" si="295"/>
        <v/>
      </c>
      <c r="BN210" s="125" t="str">
        <f t="shared" si="295"/>
        <v/>
      </c>
      <c r="BO210" s="125" t="str">
        <f t="shared" si="295"/>
        <v/>
      </c>
      <c r="BP210" s="125" t="str">
        <f t="shared" si="295"/>
        <v/>
      </c>
      <c r="BQ210" s="125" t="str">
        <f t="shared" si="295"/>
        <v/>
      </c>
      <c r="BR210" s="125" t="str">
        <f t="shared" si="295"/>
        <v/>
      </c>
      <c r="BS210" s="125" t="str">
        <f t="shared" si="295"/>
        <v/>
      </c>
      <c r="BT210" s="125" t="str">
        <f t="shared" si="295"/>
        <v/>
      </c>
      <c r="BU210" s="125" t="str">
        <f t="shared" si="295"/>
        <v/>
      </c>
      <c r="BV210" s="125" t="str">
        <f t="shared" si="295"/>
        <v/>
      </c>
      <c r="BW210" s="125" t="str">
        <f t="shared" si="295"/>
        <v/>
      </c>
      <c r="BX210" s="125" t="str">
        <f t="shared" si="295"/>
        <v/>
      </c>
      <c r="BY210" s="125" t="str">
        <f t="shared" si="295"/>
        <v/>
      </c>
      <c r="BZ210" s="125" t="str">
        <f t="shared" si="295"/>
        <v/>
      </c>
      <c r="CA210" s="125" t="str">
        <f t="shared" si="295"/>
        <v/>
      </c>
      <c r="CB210" s="125" t="str">
        <f t="shared" si="295"/>
        <v/>
      </c>
      <c r="CC210" s="125" t="str">
        <f t="shared" si="295"/>
        <v/>
      </c>
      <c r="CD210" s="125" t="str">
        <f t="shared" si="295"/>
        <v/>
      </c>
      <c r="CE210" s="125" t="str">
        <f t="shared" si="295"/>
        <v/>
      </c>
      <c r="CF210" s="125" t="str">
        <f t="shared" si="295"/>
        <v/>
      </c>
      <c r="CG210" s="125" t="str">
        <f t="shared" si="295"/>
        <v/>
      </c>
      <c r="CH210" s="125" t="str">
        <f t="shared" si="295"/>
        <v/>
      </c>
      <c r="CI210" s="125" t="str">
        <f t="shared" si="295"/>
        <v/>
      </c>
      <c r="CJ210" s="125" t="str">
        <f t="shared" si="295"/>
        <v/>
      </c>
      <c r="CK210" s="125" t="str">
        <f t="shared" si="295"/>
        <v/>
      </c>
      <c r="CL210" s="125" t="str">
        <f t="shared" si="295"/>
        <v/>
      </c>
      <c r="CM210" s="125" t="str">
        <f t="shared" si="295"/>
        <v/>
      </c>
      <c r="CN210" s="125" t="str">
        <f t="shared" si="295"/>
        <v/>
      </c>
      <c r="CO210" s="125" t="str">
        <f t="shared" si="295"/>
        <v/>
      </c>
      <c r="CP210" s="125" t="str">
        <f t="shared" si="295"/>
        <v/>
      </c>
      <c r="CQ210" s="125" t="str">
        <f t="shared" si="295"/>
        <v/>
      </c>
      <c r="CR210" s="125" t="str">
        <f t="shared" si="295"/>
        <v/>
      </c>
      <c r="CS210" s="125" t="str">
        <f t="shared" si="295"/>
        <v/>
      </c>
      <c r="CT210" s="125" t="str">
        <f t="shared" si="295"/>
        <v/>
      </c>
      <c r="CU210" s="125" t="str">
        <f t="shared" si="295"/>
        <v/>
      </c>
      <c r="CV210" s="125" t="str">
        <f t="shared" si="295"/>
        <v/>
      </c>
      <c r="CW210" s="125" t="str">
        <f t="shared" si="295"/>
        <v/>
      </c>
      <c r="CX210" s="125" t="str">
        <f t="shared" si="295"/>
        <v/>
      </c>
      <c r="CY210" s="125" t="str">
        <f t="shared" si="295"/>
        <v/>
      </c>
      <c r="CZ210" s="125" t="str">
        <f t="shared" si="295"/>
        <v/>
      </c>
      <c r="DA210" s="125" t="str">
        <f t="shared" si="295"/>
        <v/>
      </c>
      <c r="DB210" s="125" t="str">
        <f t="shared" si="295"/>
        <v/>
      </c>
      <c r="DC210" s="125" t="str">
        <f t="shared" si="295"/>
        <v/>
      </c>
      <c r="DD210" s="125" t="str">
        <f t="shared" si="295"/>
        <v/>
      </c>
      <c r="DE210" s="125" t="str">
        <f t="shared" si="295"/>
        <v/>
      </c>
      <c r="DF210" s="125" t="str">
        <f t="shared" si="295"/>
        <v/>
      </c>
      <c r="DG210" s="125" t="str">
        <f t="shared" si="295"/>
        <v/>
      </c>
      <c r="DH210" s="125" t="str">
        <f t="shared" si="295"/>
        <v/>
      </c>
      <c r="DI210" s="125" t="str">
        <f t="shared" si="295"/>
        <v/>
      </c>
    </row>
    <row r="211" spans="62:113" x14ac:dyDescent="0.25">
      <c r="BL211" s="125" t="str">
        <f t="shared" ref="BL211:DI211" si="296">IF(BL57="","",(IF($BA$15&lt;$BC$24,(IF(OR(BL57="TL",BL57="TR",BL57="BR",BL57="BL",BL57="E",BL57="CL",BL57="RW",BL57="S"),("F/B 80"),(IF(AND((OR(BL56="TL",BL56="TR",BL58="BL",BL58="BR",BM57="BR",BM57="TR",BK57="TL",BK57="BL")),(OR(BK56="",BK58="",BM56="",BM58=""))),"F/B 80",IF(BL57="B","F 40",IF(BL57="T","B 40",IF(OR(BL57="L",BL57="R"),"F 40","NB"))))))))))</f>
        <v/>
      </c>
      <c r="BM211" s="125" t="str">
        <f t="shared" si="296"/>
        <v/>
      </c>
      <c r="BN211" s="125" t="str">
        <f t="shared" si="296"/>
        <v/>
      </c>
      <c r="BO211" s="125" t="str">
        <f t="shared" si="296"/>
        <v/>
      </c>
      <c r="BP211" s="125" t="str">
        <f t="shared" si="296"/>
        <v/>
      </c>
      <c r="BQ211" s="125" t="str">
        <f t="shared" si="296"/>
        <v/>
      </c>
      <c r="BR211" s="125" t="str">
        <f t="shared" si="296"/>
        <v/>
      </c>
      <c r="BS211" s="125" t="str">
        <f t="shared" si="296"/>
        <v/>
      </c>
      <c r="BT211" s="125" t="str">
        <f t="shared" si="296"/>
        <v/>
      </c>
      <c r="BU211" s="125" t="str">
        <f t="shared" si="296"/>
        <v/>
      </c>
      <c r="BV211" s="125" t="str">
        <f t="shared" si="296"/>
        <v/>
      </c>
      <c r="BW211" s="125" t="str">
        <f t="shared" si="296"/>
        <v/>
      </c>
      <c r="BX211" s="125" t="str">
        <f t="shared" si="296"/>
        <v/>
      </c>
      <c r="BY211" s="125" t="str">
        <f t="shared" si="296"/>
        <v/>
      </c>
      <c r="BZ211" s="125" t="str">
        <f t="shared" si="296"/>
        <v/>
      </c>
      <c r="CA211" s="125" t="str">
        <f t="shared" si="296"/>
        <v/>
      </c>
      <c r="CB211" s="125" t="str">
        <f t="shared" si="296"/>
        <v/>
      </c>
      <c r="CC211" s="125" t="str">
        <f t="shared" si="296"/>
        <v/>
      </c>
      <c r="CD211" s="125" t="str">
        <f t="shared" si="296"/>
        <v/>
      </c>
      <c r="CE211" s="125" t="str">
        <f t="shared" si="296"/>
        <v/>
      </c>
      <c r="CF211" s="125" t="str">
        <f t="shared" si="296"/>
        <v/>
      </c>
      <c r="CG211" s="125" t="str">
        <f t="shared" si="296"/>
        <v/>
      </c>
      <c r="CH211" s="125" t="str">
        <f t="shared" si="296"/>
        <v/>
      </c>
      <c r="CI211" s="125" t="str">
        <f t="shared" si="296"/>
        <v/>
      </c>
      <c r="CJ211" s="125" t="str">
        <f t="shared" si="296"/>
        <v/>
      </c>
      <c r="CK211" s="125" t="str">
        <f t="shared" si="296"/>
        <v/>
      </c>
      <c r="CL211" s="125" t="str">
        <f t="shared" si="296"/>
        <v/>
      </c>
      <c r="CM211" s="125" t="str">
        <f t="shared" si="296"/>
        <v/>
      </c>
      <c r="CN211" s="125" t="str">
        <f t="shared" si="296"/>
        <v/>
      </c>
      <c r="CO211" s="125" t="str">
        <f t="shared" si="296"/>
        <v/>
      </c>
      <c r="CP211" s="125" t="str">
        <f t="shared" si="296"/>
        <v/>
      </c>
      <c r="CQ211" s="125" t="str">
        <f t="shared" si="296"/>
        <v/>
      </c>
      <c r="CR211" s="125" t="str">
        <f t="shared" si="296"/>
        <v/>
      </c>
      <c r="CS211" s="125" t="str">
        <f t="shared" si="296"/>
        <v/>
      </c>
      <c r="CT211" s="125" t="str">
        <f t="shared" si="296"/>
        <v/>
      </c>
      <c r="CU211" s="125" t="str">
        <f t="shared" si="296"/>
        <v/>
      </c>
      <c r="CV211" s="125" t="str">
        <f t="shared" si="296"/>
        <v/>
      </c>
      <c r="CW211" s="125" t="str">
        <f t="shared" si="296"/>
        <v/>
      </c>
      <c r="CX211" s="125" t="str">
        <f t="shared" si="296"/>
        <v/>
      </c>
      <c r="CY211" s="125" t="str">
        <f t="shared" si="296"/>
        <v/>
      </c>
      <c r="CZ211" s="125" t="str">
        <f t="shared" si="296"/>
        <v/>
      </c>
      <c r="DA211" s="125" t="str">
        <f t="shared" si="296"/>
        <v/>
      </c>
      <c r="DB211" s="125" t="str">
        <f t="shared" si="296"/>
        <v/>
      </c>
      <c r="DC211" s="125" t="str">
        <f t="shared" si="296"/>
        <v/>
      </c>
      <c r="DD211" s="125" t="str">
        <f t="shared" si="296"/>
        <v/>
      </c>
      <c r="DE211" s="125" t="str">
        <f t="shared" si="296"/>
        <v/>
      </c>
      <c r="DF211" s="125" t="str">
        <f t="shared" si="296"/>
        <v/>
      </c>
      <c r="DG211" s="125" t="str">
        <f t="shared" si="296"/>
        <v/>
      </c>
      <c r="DH211" s="125" t="str">
        <f t="shared" si="296"/>
        <v/>
      </c>
      <c r="DI211" s="125" t="str">
        <f t="shared" si="296"/>
        <v/>
      </c>
    </row>
    <row r="212" spans="62:113" x14ac:dyDescent="0.25">
      <c r="BL212" s="125" t="str">
        <f t="shared" ref="BL212:DI212" si="297">IF(BL58="","",(IF($BA$15&lt;$BC$24,(IF(OR(BL58="TL",BL58="TR",BL58="BR",BL58="BL",BL58="E",BL58="CL",BL58="RW",BL58="S"),("F/B 80"),(IF(AND((OR(BL57="TL",BL57="TR",BL59="BL",BL59="BR",BM58="BR",BM58="TR",BK58="TL",BK58="BL")),(OR(BK57="",BK59="",BM57="",BM59=""))),"F/B 80",IF(BL58="B","F 40",IF(BL58="T","B 40",IF(OR(BL58="L",BL58="R"),"F 40","NB"))))))))))</f>
        <v/>
      </c>
      <c r="BM212" s="125" t="str">
        <f t="shared" si="297"/>
        <v/>
      </c>
      <c r="BN212" s="125" t="str">
        <f t="shared" si="297"/>
        <v/>
      </c>
      <c r="BO212" s="125" t="str">
        <f t="shared" si="297"/>
        <v/>
      </c>
      <c r="BP212" s="125" t="str">
        <f t="shared" si="297"/>
        <v/>
      </c>
      <c r="BQ212" s="125" t="str">
        <f t="shared" si="297"/>
        <v/>
      </c>
      <c r="BR212" s="125" t="str">
        <f t="shared" si="297"/>
        <v/>
      </c>
      <c r="BS212" s="125" t="str">
        <f t="shared" si="297"/>
        <v/>
      </c>
      <c r="BT212" s="125" t="str">
        <f t="shared" si="297"/>
        <v/>
      </c>
      <c r="BU212" s="125" t="str">
        <f t="shared" si="297"/>
        <v/>
      </c>
      <c r="BV212" s="125" t="str">
        <f t="shared" si="297"/>
        <v/>
      </c>
      <c r="BW212" s="125" t="str">
        <f t="shared" si="297"/>
        <v/>
      </c>
      <c r="BX212" s="125" t="str">
        <f t="shared" si="297"/>
        <v/>
      </c>
      <c r="BY212" s="125" t="str">
        <f t="shared" si="297"/>
        <v/>
      </c>
      <c r="BZ212" s="125" t="str">
        <f t="shared" si="297"/>
        <v/>
      </c>
      <c r="CA212" s="125" t="str">
        <f t="shared" si="297"/>
        <v/>
      </c>
      <c r="CB212" s="125" t="str">
        <f t="shared" si="297"/>
        <v/>
      </c>
      <c r="CC212" s="125" t="str">
        <f t="shared" si="297"/>
        <v/>
      </c>
      <c r="CD212" s="125" t="str">
        <f t="shared" si="297"/>
        <v/>
      </c>
      <c r="CE212" s="125" t="str">
        <f t="shared" si="297"/>
        <v/>
      </c>
      <c r="CF212" s="125" t="str">
        <f t="shared" si="297"/>
        <v/>
      </c>
      <c r="CG212" s="125" t="str">
        <f t="shared" si="297"/>
        <v/>
      </c>
      <c r="CH212" s="125" t="str">
        <f t="shared" si="297"/>
        <v/>
      </c>
      <c r="CI212" s="125" t="str">
        <f t="shared" si="297"/>
        <v/>
      </c>
      <c r="CJ212" s="125" t="str">
        <f t="shared" si="297"/>
        <v/>
      </c>
      <c r="CK212" s="125" t="str">
        <f t="shared" si="297"/>
        <v/>
      </c>
      <c r="CL212" s="125" t="str">
        <f t="shared" si="297"/>
        <v/>
      </c>
      <c r="CM212" s="125" t="str">
        <f t="shared" si="297"/>
        <v/>
      </c>
      <c r="CN212" s="125" t="str">
        <f t="shared" si="297"/>
        <v/>
      </c>
      <c r="CO212" s="125" t="str">
        <f t="shared" si="297"/>
        <v/>
      </c>
      <c r="CP212" s="125" t="str">
        <f t="shared" si="297"/>
        <v/>
      </c>
      <c r="CQ212" s="125" t="str">
        <f t="shared" si="297"/>
        <v/>
      </c>
      <c r="CR212" s="125" t="str">
        <f t="shared" si="297"/>
        <v/>
      </c>
      <c r="CS212" s="125" t="str">
        <f t="shared" si="297"/>
        <v/>
      </c>
      <c r="CT212" s="125" t="str">
        <f t="shared" si="297"/>
        <v/>
      </c>
      <c r="CU212" s="125" t="str">
        <f t="shared" si="297"/>
        <v/>
      </c>
      <c r="CV212" s="125" t="str">
        <f t="shared" si="297"/>
        <v/>
      </c>
      <c r="CW212" s="125" t="str">
        <f t="shared" si="297"/>
        <v/>
      </c>
      <c r="CX212" s="125" t="str">
        <f t="shared" si="297"/>
        <v/>
      </c>
      <c r="CY212" s="125" t="str">
        <f t="shared" si="297"/>
        <v/>
      </c>
      <c r="CZ212" s="125" t="str">
        <f t="shared" si="297"/>
        <v/>
      </c>
      <c r="DA212" s="125" t="str">
        <f t="shared" si="297"/>
        <v/>
      </c>
      <c r="DB212" s="125" t="str">
        <f t="shared" si="297"/>
        <v/>
      </c>
      <c r="DC212" s="125" t="str">
        <f t="shared" si="297"/>
        <v/>
      </c>
      <c r="DD212" s="125" t="str">
        <f t="shared" si="297"/>
        <v/>
      </c>
      <c r="DE212" s="125" t="str">
        <f t="shared" si="297"/>
        <v/>
      </c>
      <c r="DF212" s="125" t="str">
        <f t="shared" si="297"/>
        <v/>
      </c>
      <c r="DG212" s="125" t="str">
        <f t="shared" si="297"/>
        <v/>
      </c>
      <c r="DH212" s="125" t="str">
        <f t="shared" si="297"/>
        <v/>
      </c>
      <c r="DI212" s="125" t="str">
        <f t="shared" si="297"/>
        <v/>
      </c>
    </row>
    <row r="214" spans="62:113" x14ac:dyDescent="0.25">
      <c r="BJ214" t="s">
        <v>119</v>
      </c>
      <c r="BL214" s="125" t="str">
        <f>IF(BL163="","",(IF($BA$15&lt;$BC$26,(IF(OR(BL9="TL",BL9="TR",BL9="BR",BL9="BL",BL9="E",BL9="CL",BL9="RW",BL9="S"),("F/B 120"),(IF(BL9="B","F/B 120",IF(BL9="T","F/B 120",IF(OR(BL9="L",BL9="R"),"F/B 120","NB")))))))))</f>
        <v/>
      </c>
      <c r="BM214" s="125" t="str">
        <f t="shared" ref="BM214:DI214" si="298">IF(BM163="","",(IF($BA$15&lt;$BC$26,(IF(OR(BM9="TL",BM9="TR",BM9="BR",BM9="BL",BM9="E",BM9="CL",BM9="RW",BM9="S"),("F/B 120"),(IF(BM9="B","F/B 120",IF(BM9="T","F/B 120",IF(OR(BM9="L",BM9="R"),"F/B 120","NB")))))))))</f>
        <v/>
      </c>
      <c r="BN214" s="125" t="str">
        <f t="shared" si="298"/>
        <v/>
      </c>
      <c r="BO214" s="125" t="str">
        <f t="shared" si="298"/>
        <v/>
      </c>
      <c r="BP214" s="125" t="str">
        <f t="shared" si="298"/>
        <v/>
      </c>
      <c r="BQ214" s="125" t="str">
        <f t="shared" si="298"/>
        <v/>
      </c>
      <c r="BR214" s="125" t="str">
        <f t="shared" si="298"/>
        <v/>
      </c>
      <c r="BS214" s="125" t="str">
        <f t="shared" si="298"/>
        <v/>
      </c>
      <c r="BT214" s="125" t="str">
        <f t="shared" si="298"/>
        <v/>
      </c>
      <c r="BU214" s="125" t="str">
        <f t="shared" si="298"/>
        <v/>
      </c>
      <c r="BV214" s="125" t="str">
        <f t="shared" si="298"/>
        <v/>
      </c>
      <c r="BW214" s="125" t="str">
        <f t="shared" si="298"/>
        <v/>
      </c>
      <c r="BX214" s="125" t="str">
        <f t="shared" si="298"/>
        <v/>
      </c>
      <c r="BY214" s="125" t="str">
        <f t="shared" si="298"/>
        <v/>
      </c>
      <c r="BZ214" s="125" t="str">
        <f t="shared" si="298"/>
        <v/>
      </c>
      <c r="CA214" s="125" t="str">
        <f t="shared" si="298"/>
        <v/>
      </c>
      <c r="CB214" s="125" t="str">
        <f t="shared" si="298"/>
        <v/>
      </c>
      <c r="CC214" s="125" t="str">
        <f t="shared" si="298"/>
        <v/>
      </c>
      <c r="CD214" s="125" t="str">
        <f t="shared" si="298"/>
        <v/>
      </c>
      <c r="CE214" s="125" t="str">
        <f t="shared" si="298"/>
        <v/>
      </c>
      <c r="CF214" s="125" t="str">
        <f t="shared" si="298"/>
        <v/>
      </c>
      <c r="CG214" s="125" t="str">
        <f t="shared" si="298"/>
        <v/>
      </c>
      <c r="CH214" s="125" t="str">
        <f t="shared" si="298"/>
        <v/>
      </c>
      <c r="CI214" s="125" t="str">
        <f t="shared" si="298"/>
        <v/>
      </c>
      <c r="CJ214" s="125" t="str">
        <f t="shared" si="298"/>
        <v/>
      </c>
      <c r="CK214" s="125" t="str">
        <f t="shared" si="298"/>
        <v/>
      </c>
      <c r="CL214" s="125" t="str">
        <f t="shared" si="298"/>
        <v/>
      </c>
      <c r="CM214" s="125" t="str">
        <f t="shared" si="298"/>
        <v/>
      </c>
      <c r="CN214" s="125" t="str">
        <f t="shared" si="298"/>
        <v/>
      </c>
      <c r="CO214" s="125" t="str">
        <f t="shared" si="298"/>
        <v/>
      </c>
      <c r="CP214" s="125" t="str">
        <f t="shared" si="298"/>
        <v/>
      </c>
      <c r="CQ214" s="125" t="str">
        <f t="shared" si="298"/>
        <v/>
      </c>
      <c r="CR214" s="125" t="str">
        <f t="shared" si="298"/>
        <v/>
      </c>
      <c r="CS214" s="125" t="str">
        <f t="shared" si="298"/>
        <v/>
      </c>
      <c r="CT214" s="125" t="str">
        <f t="shared" si="298"/>
        <v/>
      </c>
      <c r="CU214" s="125" t="str">
        <f t="shared" si="298"/>
        <v/>
      </c>
      <c r="CV214" s="125" t="str">
        <f t="shared" si="298"/>
        <v/>
      </c>
      <c r="CW214" s="125" t="str">
        <f t="shared" si="298"/>
        <v/>
      </c>
      <c r="CX214" s="125" t="str">
        <f t="shared" si="298"/>
        <v/>
      </c>
      <c r="CY214" s="125" t="str">
        <f t="shared" si="298"/>
        <v/>
      </c>
      <c r="CZ214" s="125" t="str">
        <f t="shared" si="298"/>
        <v/>
      </c>
      <c r="DA214" s="125" t="str">
        <f t="shared" si="298"/>
        <v/>
      </c>
      <c r="DB214" s="125" t="str">
        <f t="shared" si="298"/>
        <v/>
      </c>
      <c r="DC214" s="125" t="str">
        <f t="shared" si="298"/>
        <v/>
      </c>
      <c r="DD214" s="125" t="str">
        <f t="shared" si="298"/>
        <v/>
      </c>
      <c r="DE214" s="125" t="str">
        <f t="shared" si="298"/>
        <v/>
      </c>
      <c r="DF214" s="125" t="str">
        <f t="shared" si="298"/>
        <v/>
      </c>
      <c r="DG214" s="125" t="str">
        <f t="shared" si="298"/>
        <v/>
      </c>
      <c r="DH214" s="125" t="str">
        <f t="shared" si="298"/>
        <v/>
      </c>
      <c r="DI214" s="125" t="str">
        <f t="shared" si="298"/>
        <v/>
      </c>
    </row>
    <row r="215" spans="62:113" x14ac:dyDescent="0.25">
      <c r="BL215" s="125" t="str">
        <f t="shared" ref="BL215:DI215" si="299">IF(BL164="","",(IF($BA$15&lt;$BC$26,(IF(OR(BL10="TL",BL10="TR",BL10="BR",BL10="BL",BL10="E",BL10="CL",BL10="RW",BL10="S"),("F/B 120"),(IF(BL10="B","F/B 120",IF(BL10="T","F/B 120",IF(OR(BL10="L",BL10="R"),"F/B 120","NB")))))))))</f>
        <v/>
      </c>
      <c r="BM215" s="125" t="str">
        <f t="shared" si="299"/>
        <v/>
      </c>
      <c r="BN215" s="125" t="str">
        <f t="shared" si="299"/>
        <v/>
      </c>
      <c r="BO215" s="125" t="str">
        <f t="shared" si="299"/>
        <v/>
      </c>
      <c r="BP215" s="125" t="str">
        <f t="shared" si="299"/>
        <v/>
      </c>
      <c r="BQ215" s="125" t="str">
        <f t="shared" si="299"/>
        <v/>
      </c>
      <c r="BR215" s="125" t="str">
        <f t="shared" si="299"/>
        <v/>
      </c>
      <c r="BS215" s="125" t="str">
        <f t="shared" si="299"/>
        <v/>
      </c>
      <c r="BT215" s="125" t="str">
        <f t="shared" si="299"/>
        <v/>
      </c>
      <c r="BU215" s="125" t="str">
        <f t="shared" si="299"/>
        <v/>
      </c>
      <c r="BV215" s="125" t="str">
        <f t="shared" si="299"/>
        <v/>
      </c>
      <c r="BW215" s="125" t="str">
        <f t="shared" si="299"/>
        <v/>
      </c>
      <c r="BX215" s="125" t="str">
        <f t="shared" si="299"/>
        <v/>
      </c>
      <c r="BY215" s="125" t="str">
        <f t="shared" si="299"/>
        <v/>
      </c>
      <c r="BZ215" s="125" t="str">
        <f t="shared" si="299"/>
        <v/>
      </c>
      <c r="CA215" s="125" t="str">
        <f t="shared" si="299"/>
        <v/>
      </c>
      <c r="CB215" s="125" t="str">
        <f t="shared" si="299"/>
        <v/>
      </c>
      <c r="CC215" s="125" t="str">
        <f t="shared" si="299"/>
        <v/>
      </c>
      <c r="CD215" s="125" t="str">
        <f t="shared" si="299"/>
        <v/>
      </c>
      <c r="CE215" s="125" t="str">
        <f t="shared" si="299"/>
        <v/>
      </c>
      <c r="CF215" s="125" t="str">
        <f t="shared" si="299"/>
        <v/>
      </c>
      <c r="CG215" s="125" t="str">
        <f t="shared" si="299"/>
        <v/>
      </c>
      <c r="CH215" s="125" t="str">
        <f t="shared" si="299"/>
        <v/>
      </c>
      <c r="CI215" s="125" t="str">
        <f t="shared" si="299"/>
        <v/>
      </c>
      <c r="CJ215" s="125" t="str">
        <f t="shared" si="299"/>
        <v/>
      </c>
      <c r="CK215" s="125" t="str">
        <f t="shared" si="299"/>
        <v/>
      </c>
      <c r="CL215" s="125" t="str">
        <f t="shared" si="299"/>
        <v/>
      </c>
      <c r="CM215" s="125" t="str">
        <f t="shared" si="299"/>
        <v/>
      </c>
      <c r="CN215" s="125" t="str">
        <f t="shared" si="299"/>
        <v/>
      </c>
      <c r="CO215" s="125" t="str">
        <f t="shared" si="299"/>
        <v/>
      </c>
      <c r="CP215" s="125" t="str">
        <f t="shared" si="299"/>
        <v/>
      </c>
      <c r="CQ215" s="125" t="str">
        <f t="shared" si="299"/>
        <v/>
      </c>
      <c r="CR215" s="125" t="str">
        <f t="shared" si="299"/>
        <v/>
      </c>
      <c r="CS215" s="125" t="str">
        <f t="shared" si="299"/>
        <v/>
      </c>
      <c r="CT215" s="125" t="str">
        <f t="shared" si="299"/>
        <v/>
      </c>
      <c r="CU215" s="125" t="str">
        <f t="shared" si="299"/>
        <v/>
      </c>
      <c r="CV215" s="125" t="str">
        <f t="shared" si="299"/>
        <v/>
      </c>
      <c r="CW215" s="125" t="str">
        <f t="shared" si="299"/>
        <v/>
      </c>
      <c r="CX215" s="125" t="str">
        <f t="shared" si="299"/>
        <v/>
      </c>
      <c r="CY215" s="125" t="str">
        <f t="shared" si="299"/>
        <v/>
      </c>
      <c r="CZ215" s="125" t="str">
        <f t="shared" si="299"/>
        <v/>
      </c>
      <c r="DA215" s="125" t="str">
        <f t="shared" si="299"/>
        <v/>
      </c>
      <c r="DB215" s="125" t="str">
        <f t="shared" si="299"/>
        <v/>
      </c>
      <c r="DC215" s="125" t="str">
        <f t="shared" si="299"/>
        <v/>
      </c>
      <c r="DD215" s="125" t="str">
        <f t="shared" si="299"/>
        <v/>
      </c>
      <c r="DE215" s="125" t="str">
        <f t="shared" si="299"/>
        <v/>
      </c>
      <c r="DF215" s="125" t="str">
        <f t="shared" si="299"/>
        <v/>
      </c>
      <c r="DG215" s="125" t="str">
        <f t="shared" si="299"/>
        <v/>
      </c>
      <c r="DH215" s="125" t="str">
        <f t="shared" si="299"/>
        <v/>
      </c>
      <c r="DI215" s="125" t="str">
        <f t="shared" si="299"/>
        <v/>
      </c>
    </row>
    <row r="216" spans="62:113" x14ac:dyDescent="0.25">
      <c r="BL216" s="125" t="str">
        <f t="shared" ref="BL216:DI216" si="300">IF(BL165="","",(IF($BA$15&lt;$BC$26,(IF(OR(BL11="TL",BL11="TR",BL11="BR",BL11="BL",BL11="E",BL11="CL",BL11="RW",BL11="S"),("F/B 120"),(IF(BL11="B","F/B 120",IF(BL11="T","F/B 120",IF(OR(BL11="L",BL11="R"),"F/B 120","NB")))))))))</f>
        <v/>
      </c>
      <c r="BM216" s="125" t="str">
        <f t="shared" si="300"/>
        <v/>
      </c>
      <c r="BN216" s="125" t="str">
        <f t="shared" si="300"/>
        <v/>
      </c>
      <c r="BO216" s="125" t="str">
        <f t="shared" si="300"/>
        <v/>
      </c>
      <c r="BP216" s="125" t="str">
        <f t="shared" si="300"/>
        <v/>
      </c>
      <c r="BQ216" s="125" t="str">
        <f t="shared" si="300"/>
        <v/>
      </c>
      <c r="BR216" s="125" t="str">
        <f t="shared" si="300"/>
        <v/>
      </c>
      <c r="BS216" s="125" t="str">
        <f t="shared" si="300"/>
        <v/>
      </c>
      <c r="BT216" s="125" t="str">
        <f t="shared" si="300"/>
        <v/>
      </c>
      <c r="BU216" s="125" t="str">
        <f t="shared" si="300"/>
        <v/>
      </c>
      <c r="BV216" s="125" t="str">
        <f t="shared" si="300"/>
        <v/>
      </c>
      <c r="BW216" s="125" t="str">
        <f t="shared" si="300"/>
        <v/>
      </c>
      <c r="BX216" s="125" t="str">
        <f t="shared" si="300"/>
        <v/>
      </c>
      <c r="BY216" s="125" t="str">
        <f t="shared" si="300"/>
        <v/>
      </c>
      <c r="BZ216" s="125" t="str">
        <f t="shared" si="300"/>
        <v/>
      </c>
      <c r="CA216" s="125" t="str">
        <f t="shared" si="300"/>
        <v/>
      </c>
      <c r="CB216" s="125" t="str">
        <f t="shared" si="300"/>
        <v/>
      </c>
      <c r="CC216" s="125" t="str">
        <f t="shared" si="300"/>
        <v/>
      </c>
      <c r="CD216" s="125" t="str">
        <f t="shared" si="300"/>
        <v/>
      </c>
      <c r="CE216" s="125" t="str">
        <f t="shared" si="300"/>
        <v/>
      </c>
      <c r="CF216" s="125" t="str">
        <f t="shared" si="300"/>
        <v/>
      </c>
      <c r="CG216" s="125" t="str">
        <f t="shared" si="300"/>
        <v/>
      </c>
      <c r="CH216" s="125" t="str">
        <f t="shared" si="300"/>
        <v/>
      </c>
      <c r="CI216" s="125" t="str">
        <f t="shared" si="300"/>
        <v/>
      </c>
      <c r="CJ216" s="125" t="str">
        <f t="shared" si="300"/>
        <v/>
      </c>
      <c r="CK216" s="125" t="str">
        <f t="shared" si="300"/>
        <v/>
      </c>
      <c r="CL216" s="125" t="str">
        <f t="shared" si="300"/>
        <v/>
      </c>
      <c r="CM216" s="125" t="str">
        <f t="shared" si="300"/>
        <v/>
      </c>
      <c r="CN216" s="125" t="str">
        <f t="shared" si="300"/>
        <v/>
      </c>
      <c r="CO216" s="125" t="str">
        <f t="shared" si="300"/>
        <v/>
      </c>
      <c r="CP216" s="125" t="str">
        <f t="shared" si="300"/>
        <v/>
      </c>
      <c r="CQ216" s="125" t="str">
        <f t="shared" si="300"/>
        <v/>
      </c>
      <c r="CR216" s="125" t="str">
        <f t="shared" si="300"/>
        <v/>
      </c>
      <c r="CS216" s="125" t="str">
        <f t="shared" si="300"/>
        <v/>
      </c>
      <c r="CT216" s="125" t="str">
        <f t="shared" si="300"/>
        <v/>
      </c>
      <c r="CU216" s="125" t="str">
        <f t="shared" si="300"/>
        <v/>
      </c>
      <c r="CV216" s="125" t="str">
        <f t="shared" si="300"/>
        <v/>
      </c>
      <c r="CW216" s="125" t="str">
        <f t="shared" si="300"/>
        <v/>
      </c>
      <c r="CX216" s="125" t="str">
        <f t="shared" si="300"/>
        <v/>
      </c>
      <c r="CY216" s="125" t="str">
        <f t="shared" si="300"/>
        <v/>
      </c>
      <c r="CZ216" s="125" t="str">
        <f t="shared" si="300"/>
        <v/>
      </c>
      <c r="DA216" s="125" t="str">
        <f t="shared" si="300"/>
        <v/>
      </c>
      <c r="DB216" s="125" t="str">
        <f t="shared" si="300"/>
        <v/>
      </c>
      <c r="DC216" s="125" t="str">
        <f t="shared" si="300"/>
        <v/>
      </c>
      <c r="DD216" s="125" t="str">
        <f t="shared" si="300"/>
        <v/>
      </c>
      <c r="DE216" s="125" t="str">
        <f t="shared" si="300"/>
        <v/>
      </c>
      <c r="DF216" s="125" t="str">
        <f t="shared" si="300"/>
        <v/>
      </c>
      <c r="DG216" s="125" t="str">
        <f t="shared" si="300"/>
        <v/>
      </c>
      <c r="DH216" s="125" t="str">
        <f t="shared" si="300"/>
        <v/>
      </c>
      <c r="DI216" s="125" t="str">
        <f t="shared" si="300"/>
        <v/>
      </c>
    </row>
    <row r="217" spans="62:113" x14ac:dyDescent="0.25">
      <c r="BL217" s="125" t="str">
        <f t="shared" ref="BL217:DI217" si="301">IF(BL166="","",(IF($BA$15&lt;$BC$26,(IF(OR(BL12="TL",BL12="TR",BL12="BR",BL12="BL",BL12="E",BL12="CL",BL12="RW",BL12="S"),("F/B 120"),(IF(BL12="B","F/B 120",IF(BL12="T","F/B 120",IF(OR(BL12="L",BL12="R"),"F/B 120","NB")))))))))</f>
        <v/>
      </c>
      <c r="BM217" s="125" t="str">
        <f t="shared" si="301"/>
        <v/>
      </c>
      <c r="BN217" s="125" t="str">
        <f t="shared" si="301"/>
        <v/>
      </c>
      <c r="BO217" s="125" t="str">
        <f t="shared" si="301"/>
        <v/>
      </c>
      <c r="BP217" s="125" t="str">
        <f t="shared" si="301"/>
        <v/>
      </c>
      <c r="BQ217" s="125" t="str">
        <f t="shared" si="301"/>
        <v/>
      </c>
      <c r="BR217" s="125" t="str">
        <f t="shared" si="301"/>
        <v/>
      </c>
      <c r="BS217" s="125" t="str">
        <f t="shared" si="301"/>
        <v/>
      </c>
      <c r="BT217" s="125" t="str">
        <f t="shared" si="301"/>
        <v/>
      </c>
      <c r="BU217" s="125" t="str">
        <f t="shared" si="301"/>
        <v/>
      </c>
      <c r="BV217" s="125" t="str">
        <f t="shared" si="301"/>
        <v/>
      </c>
      <c r="BW217" s="125" t="str">
        <f t="shared" si="301"/>
        <v/>
      </c>
      <c r="BX217" s="125" t="str">
        <f t="shared" si="301"/>
        <v/>
      </c>
      <c r="BY217" s="125" t="str">
        <f t="shared" si="301"/>
        <v/>
      </c>
      <c r="BZ217" s="125" t="str">
        <f t="shared" si="301"/>
        <v/>
      </c>
      <c r="CA217" s="125" t="str">
        <f t="shared" si="301"/>
        <v/>
      </c>
      <c r="CB217" s="125" t="str">
        <f t="shared" si="301"/>
        <v/>
      </c>
      <c r="CC217" s="125" t="str">
        <f t="shared" si="301"/>
        <v/>
      </c>
      <c r="CD217" s="125" t="str">
        <f t="shared" si="301"/>
        <v/>
      </c>
      <c r="CE217" s="125" t="str">
        <f t="shared" si="301"/>
        <v/>
      </c>
      <c r="CF217" s="125" t="str">
        <f t="shared" si="301"/>
        <v/>
      </c>
      <c r="CG217" s="125" t="str">
        <f t="shared" si="301"/>
        <v/>
      </c>
      <c r="CH217" s="125" t="str">
        <f t="shared" si="301"/>
        <v/>
      </c>
      <c r="CI217" s="125" t="str">
        <f t="shared" si="301"/>
        <v/>
      </c>
      <c r="CJ217" s="125" t="str">
        <f t="shared" si="301"/>
        <v/>
      </c>
      <c r="CK217" s="125" t="str">
        <f t="shared" si="301"/>
        <v/>
      </c>
      <c r="CL217" s="125" t="str">
        <f t="shared" si="301"/>
        <v/>
      </c>
      <c r="CM217" s="125" t="str">
        <f t="shared" si="301"/>
        <v/>
      </c>
      <c r="CN217" s="125" t="str">
        <f t="shared" si="301"/>
        <v/>
      </c>
      <c r="CO217" s="125" t="str">
        <f t="shared" si="301"/>
        <v/>
      </c>
      <c r="CP217" s="125" t="str">
        <f t="shared" si="301"/>
        <v/>
      </c>
      <c r="CQ217" s="125" t="str">
        <f t="shared" si="301"/>
        <v/>
      </c>
      <c r="CR217" s="125" t="str">
        <f t="shared" si="301"/>
        <v/>
      </c>
      <c r="CS217" s="125" t="str">
        <f t="shared" si="301"/>
        <v/>
      </c>
      <c r="CT217" s="125" t="str">
        <f t="shared" si="301"/>
        <v/>
      </c>
      <c r="CU217" s="125" t="str">
        <f t="shared" si="301"/>
        <v/>
      </c>
      <c r="CV217" s="125" t="str">
        <f t="shared" si="301"/>
        <v/>
      </c>
      <c r="CW217" s="125" t="str">
        <f t="shared" si="301"/>
        <v/>
      </c>
      <c r="CX217" s="125" t="str">
        <f t="shared" si="301"/>
        <v/>
      </c>
      <c r="CY217" s="125" t="str">
        <f t="shared" si="301"/>
        <v/>
      </c>
      <c r="CZ217" s="125" t="str">
        <f t="shared" si="301"/>
        <v/>
      </c>
      <c r="DA217" s="125" t="str">
        <f t="shared" si="301"/>
        <v/>
      </c>
      <c r="DB217" s="125" t="str">
        <f t="shared" si="301"/>
        <v/>
      </c>
      <c r="DC217" s="125" t="str">
        <f t="shared" si="301"/>
        <v/>
      </c>
      <c r="DD217" s="125" t="str">
        <f t="shared" si="301"/>
        <v/>
      </c>
      <c r="DE217" s="125" t="str">
        <f t="shared" si="301"/>
        <v/>
      </c>
      <c r="DF217" s="125" t="str">
        <f t="shared" si="301"/>
        <v/>
      </c>
      <c r="DG217" s="125" t="str">
        <f t="shared" si="301"/>
        <v/>
      </c>
      <c r="DH217" s="125" t="str">
        <f t="shared" si="301"/>
        <v/>
      </c>
      <c r="DI217" s="125" t="str">
        <f t="shared" si="301"/>
        <v/>
      </c>
    </row>
    <row r="218" spans="62:113" x14ac:dyDescent="0.25">
      <c r="BL218" s="125" t="str">
        <f t="shared" ref="BL218:DI218" si="302">IF(BL167="","",(IF($BA$15&lt;$BC$26,(IF(OR(BL13="TL",BL13="TR",BL13="BR",BL13="BL",BL13="E",BL13="CL",BL13="RW",BL13="S"),("F/B 120"),(IF(BL13="B","F/B 120",IF(BL13="T","F/B 120",IF(OR(BL13="L",BL13="R"),"F/B 120","NB")))))))))</f>
        <v/>
      </c>
      <c r="BM218" s="125" t="str">
        <f t="shared" si="302"/>
        <v/>
      </c>
      <c r="BN218" s="125" t="str">
        <f t="shared" si="302"/>
        <v/>
      </c>
      <c r="BO218" s="125" t="str">
        <f t="shared" si="302"/>
        <v/>
      </c>
      <c r="BP218" s="125" t="str">
        <f t="shared" si="302"/>
        <v/>
      </c>
      <c r="BQ218" s="125" t="str">
        <f t="shared" si="302"/>
        <v/>
      </c>
      <c r="BR218" s="125" t="str">
        <f t="shared" si="302"/>
        <v/>
      </c>
      <c r="BS218" s="125" t="str">
        <f t="shared" si="302"/>
        <v/>
      </c>
      <c r="BT218" s="125" t="str">
        <f t="shared" si="302"/>
        <v/>
      </c>
      <c r="BU218" s="125" t="str">
        <f t="shared" si="302"/>
        <v/>
      </c>
      <c r="BV218" s="125" t="str">
        <f t="shared" si="302"/>
        <v/>
      </c>
      <c r="BW218" s="125" t="str">
        <f t="shared" si="302"/>
        <v/>
      </c>
      <c r="BX218" s="125" t="str">
        <f t="shared" si="302"/>
        <v/>
      </c>
      <c r="BY218" s="125" t="str">
        <f t="shared" si="302"/>
        <v/>
      </c>
      <c r="BZ218" s="125" t="str">
        <f t="shared" si="302"/>
        <v/>
      </c>
      <c r="CA218" s="125" t="str">
        <f t="shared" si="302"/>
        <v/>
      </c>
      <c r="CB218" s="125" t="str">
        <f t="shared" si="302"/>
        <v/>
      </c>
      <c r="CC218" s="125" t="str">
        <f t="shared" si="302"/>
        <v/>
      </c>
      <c r="CD218" s="125" t="str">
        <f t="shared" si="302"/>
        <v/>
      </c>
      <c r="CE218" s="125" t="str">
        <f t="shared" si="302"/>
        <v/>
      </c>
      <c r="CF218" s="125" t="str">
        <f t="shared" si="302"/>
        <v/>
      </c>
      <c r="CG218" s="125" t="str">
        <f t="shared" si="302"/>
        <v/>
      </c>
      <c r="CH218" s="125" t="str">
        <f t="shared" si="302"/>
        <v/>
      </c>
      <c r="CI218" s="125" t="str">
        <f t="shared" si="302"/>
        <v/>
      </c>
      <c r="CJ218" s="125" t="str">
        <f t="shared" si="302"/>
        <v/>
      </c>
      <c r="CK218" s="125" t="str">
        <f t="shared" si="302"/>
        <v/>
      </c>
      <c r="CL218" s="125" t="str">
        <f t="shared" si="302"/>
        <v/>
      </c>
      <c r="CM218" s="125" t="str">
        <f t="shared" si="302"/>
        <v/>
      </c>
      <c r="CN218" s="125" t="str">
        <f t="shared" si="302"/>
        <v/>
      </c>
      <c r="CO218" s="125" t="str">
        <f t="shared" si="302"/>
        <v/>
      </c>
      <c r="CP218" s="125" t="str">
        <f t="shared" si="302"/>
        <v/>
      </c>
      <c r="CQ218" s="125" t="str">
        <f t="shared" si="302"/>
        <v/>
      </c>
      <c r="CR218" s="125" t="str">
        <f t="shared" si="302"/>
        <v/>
      </c>
      <c r="CS218" s="125" t="str">
        <f t="shared" si="302"/>
        <v/>
      </c>
      <c r="CT218" s="125" t="str">
        <f t="shared" si="302"/>
        <v/>
      </c>
      <c r="CU218" s="125" t="str">
        <f t="shared" si="302"/>
        <v/>
      </c>
      <c r="CV218" s="125" t="str">
        <f t="shared" si="302"/>
        <v/>
      </c>
      <c r="CW218" s="125" t="str">
        <f t="shared" si="302"/>
        <v/>
      </c>
      <c r="CX218" s="125" t="str">
        <f t="shared" si="302"/>
        <v/>
      </c>
      <c r="CY218" s="125" t="str">
        <f t="shared" si="302"/>
        <v/>
      </c>
      <c r="CZ218" s="125" t="str">
        <f t="shared" si="302"/>
        <v/>
      </c>
      <c r="DA218" s="125" t="str">
        <f t="shared" si="302"/>
        <v/>
      </c>
      <c r="DB218" s="125" t="str">
        <f t="shared" si="302"/>
        <v/>
      </c>
      <c r="DC218" s="125" t="str">
        <f t="shared" si="302"/>
        <v/>
      </c>
      <c r="DD218" s="125" t="str">
        <f t="shared" si="302"/>
        <v/>
      </c>
      <c r="DE218" s="125" t="str">
        <f t="shared" si="302"/>
        <v/>
      </c>
      <c r="DF218" s="125" t="str">
        <f t="shared" si="302"/>
        <v/>
      </c>
      <c r="DG218" s="125" t="str">
        <f t="shared" si="302"/>
        <v/>
      </c>
      <c r="DH218" s="125" t="str">
        <f t="shared" si="302"/>
        <v/>
      </c>
      <c r="DI218" s="125" t="str">
        <f t="shared" si="302"/>
        <v/>
      </c>
    </row>
    <row r="219" spans="62:113" x14ac:dyDescent="0.25">
      <c r="BL219" s="125" t="str">
        <f t="shared" ref="BL219:DI219" si="303">IF(BL168="","",(IF($BA$15&lt;$BC$26,(IF(OR(BL14="TL",BL14="TR",BL14="BR",BL14="BL",BL14="E",BL14="CL",BL14="RW",BL14="S"),("F/B 120"),(IF(BL14="B","F/B 120",IF(BL14="T","F/B 120",IF(OR(BL14="L",BL14="R"),"F/B 120","NB")))))))))</f>
        <v/>
      </c>
      <c r="BM219" s="125" t="str">
        <f t="shared" si="303"/>
        <v/>
      </c>
      <c r="BN219" s="125" t="str">
        <f t="shared" si="303"/>
        <v/>
      </c>
      <c r="BO219" s="125" t="str">
        <f t="shared" si="303"/>
        <v/>
      </c>
      <c r="BP219" s="125" t="str">
        <f t="shared" si="303"/>
        <v/>
      </c>
      <c r="BQ219" s="125" t="str">
        <f t="shared" si="303"/>
        <v/>
      </c>
      <c r="BR219" s="125" t="str">
        <f t="shared" si="303"/>
        <v/>
      </c>
      <c r="BS219" s="125" t="str">
        <f t="shared" si="303"/>
        <v/>
      </c>
      <c r="BT219" s="125" t="str">
        <f t="shared" si="303"/>
        <v/>
      </c>
      <c r="BU219" s="125" t="str">
        <f t="shared" si="303"/>
        <v/>
      </c>
      <c r="BV219" s="125" t="str">
        <f t="shared" si="303"/>
        <v/>
      </c>
      <c r="BW219" s="125" t="str">
        <f t="shared" si="303"/>
        <v/>
      </c>
      <c r="BX219" s="125" t="str">
        <f t="shared" si="303"/>
        <v/>
      </c>
      <c r="BY219" s="125" t="str">
        <f t="shared" si="303"/>
        <v/>
      </c>
      <c r="BZ219" s="125" t="str">
        <f t="shared" si="303"/>
        <v/>
      </c>
      <c r="CA219" s="125" t="str">
        <f t="shared" si="303"/>
        <v/>
      </c>
      <c r="CB219" s="125" t="str">
        <f t="shared" si="303"/>
        <v/>
      </c>
      <c r="CC219" s="125" t="str">
        <f t="shared" si="303"/>
        <v/>
      </c>
      <c r="CD219" s="125" t="str">
        <f t="shared" si="303"/>
        <v/>
      </c>
      <c r="CE219" s="125" t="str">
        <f t="shared" si="303"/>
        <v/>
      </c>
      <c r="CF219" s="125" t="str">
        <f t="shared" si="303"/>
        <v/>
      </c>
      <c r="CG219" s="125" t="str">
        <f t="shared" si="303"/>
        <v/>
      </c>
      <c r="CH219" s="125" t="str">
        <f t="shared" si="303"/>
        <v/>
      </c>
      <c r="CI219" s="125" t="str">
        <f t="shared" si="303"/>
        <v/>
      </c>
      <c r="CJ219" s="125" t="str">
        <f t="shared" si="303"/>
        <v/>
      </c>
      <c r="CK219" s="125" t="str">
        <f t="shared" si="303"/>
        <v/>
      </c>
      <c r="CL219" s="125" t="str">
        <f t="shared" si="303"/>
        <v/>
      </c>
      <c r="CM219" s="125" t="str">
        <f t="shared" si="303"/>
        <v/>
      </c>
      <c r="CN219" s="125" t="str">
        <f t="shared" si="303"/>
        <v/>
      </c>
      <c r="CO219" s="125" t="str">
        <f t="shared" si="303"/>
        <v/>
      </c>
      <c r="CP219" s="125" t="str">
        <f t="shared" si="303"/>
        <v/>
      </c>
      <c r="CQ219" s="125" t="str">
        <f t="shared" si="303"/>
        <v/>
      </c>
      <c r="CR219" s="125" t="str">
        <f t="shared" si="303"/>
        <v/>
      </c>
      <c r="CS219" s="125" t="str">
        <f t="shared" si="303"/>
        <v/>
      </c>
      <c r="CT219" s="125" t="str">
        <f t="shared" si="303"/>
        <v/>
      </c>
      <c r="CU219" s="125" t="str">
        <f t="shared" si="303"/>
        <v/>
      </c>
      <c r="CV219" s="125" t="str">
        <f t="shared" si="303"/>
        <v/>
      </c>
      <c r="CW219" s="125" t="str">
        <f t="shared" si="303"/>
        <v/>
      </c>
      <c r="CX219" s="125" t="str">
        <f t="shared" si="303"/>
        <v/>
      </c>
      <c r="CY219" s="125" t="str">
        <f t="shared" si="303"/>
        <v/>
      </c>
      <c r="CZ219" s="125" t="str">
        <f t="shared" si="303"/>
        <v/>
      </c>
      <c r="DA219" s="125" t="str">
        <f t="shared" si="303"/>
        <v/>
      </c>
      <c r="DB219" s="125" t="str">
        <f t="shared" si="303"/>
        <v/>
      </c>
      <c r="DC219" s="125" t="str">
        <f t="shared" si="303"/>
        <v/>
      </c>
      <c r="DD219" s="125" t="str">
        <f t="shared" si="303"/>
        <v/>
      </c>
      <c r="DE219" s="125" t="str">
        <f t="shared" si="303"/>
        <v/>
      </c>
      <c r="DF219" s="125" t="str">
        <f t="shared" si="303"/>
        <v/>
      </c>
      <c r="DG219" s="125" t="str">
        <f t="shared" si="303"/>
        <v/>
      </c>
      <c r="DH219" s="125" t="str">
        <f t="shared" si="303"/>
        <v/>
      </c>
      <c r="DI219" s="125" t="str">
        <f t="shared" si="303"/>
        <v/>
      </c>
    </row>
    <row r="220" spans="62:113" x14ac:dyDescent="0.25">
      <c r="BL220" s="125" t="str">
        <f t="shared" ref="BL220:DI220" si="304">IF(BL169="","",(IF($BA$15&lt;$BC$26,(IF(OR(BL15="TL",BL15="TR",BL15="BR",BL15="BL",BL15="E",BL15="CL",BL15="RW",BL15="S"),("F/B 120"),(IF(BL15="B","F/B 120",IF(BL15="T","F/B 120",IF(OR(BL15="L",BL15="R"),"F/B 120","NB")))))))))</f>
        <v/>
      </c>
      <c r="BM220" s="125" t="str">
        <f t="shared" si="304"/>
        <v/>
      </c>
      <c r="BN220" s="125" t="str">
        <f t="shared" si="304"/>
        <v/>
      </c>
      <c r="BO220" s="125" t="str">
        <f t="shared" si="304"/>
        <v/>
      </c>
      <c r="BP220" s="125" t="str">
        <f t="shared" si="304"/>
        <v/>
      </c>
      <c r="BQ220" s="125" t="str">
        <f t="shared" si="304"/>
        <v/>
      </c>
      <c r="BR220" s="125" t="str">
        <f t="shared" si="304"/>
        <v/>
      </c>
      <c r="BS220" s="125" t="str">
        <f t="shared" si="304"/>
        <v/>
      </c>
      <c r="BT220" s="125" t="str">
        <f t="shared" si="304"/>
        <v/>
      </c>
      <c r="BU220" s="125" t="str">
        <f t="shared" si="304"/>
        <v/>
      </c>
      <c r="BV220" s="125" t="str">
        <f t="shared" si="304"/>
        <v/>
      </c>
      <c r="BW220" s="125" t="str">
        <f t="shared" si="304"/>
        <v/>
      </c>
      <c r="BX220" s="125" t="str">
        <f t="shared" si="304"/>
        <v/>
      </c>
      <c r="BY220" s="125" t="str">
        <f t="shared" si="304"/>
        <v/>
      </c>
      <c r="BZ220" s="125" t="str">
        <f t="shared" si="304"/>
        <v/>
      </c>
      <c r="CA220" s="125" t="str">
        <f t="shared" si="304"/>
        <v/>
      </c>
      <c r="CB220" s="125" t="str">
        <f t="shared" si="304"/>
        <v/>
      </c>
      <c r="CC220" s="125" t="str">
        <f t="shared" si="304"/>
        <v/>
      </c>
      <c r="CD220" s="125" t="str">
        <f t="shared" si="304"/>
        <v/>
      </c>
      <c r="CE220" s="125" t="str">
        <f t="shared" si="304"/>
        <v/>
      </c>
      <c r="CF220" s="125" t="str">
        <f t="shared" si="304"/>
        <v/>
      </c>
      <c r="CG220" s="125" t="str">
        <f t="shared" si="304"/>
        <v/>
      </c>
      <c r="CH220" s="125" t="str">
        <f t="shared" si="304"/>
        <v/>
      </c>
      <c r="CI220" s="125" t="str">
        <f t="shared" si="304"/>
        <v/>
      </c>
      <c r="CJ220" s="125" t="str">
        <f t="shared" si="304"/>
        <v/>
      </c>
      <c r="CK220" s="125" t="str">
        <f t="shared" si="304"/>
        <v/>
      </c>
      <c r="CL220" s="125" t="str">
        <f t="shared" si="304"/>
        <v/>
      </c>
      <c r="CM220" s="125" t="str">
        <f t="shared" si="304"/>
        <v/>
      </c>
      <c r="CN220" s="125" t="str">
        <f t="shared" si="304"/>
        <v/>
      </c>
      <c r="CO220" s="125" t="str">
        <f t="shared" si="304"/>
        <v/>
      </c>
      <c r="CP220" s="125" t="str">
        <f t="shared" si="304"/>
        <v/>
      </c>
      <c r="CQ220" s="125" t="str">
        <f t="shared" si="304"/>
        <v/>
      </c>
      <c r="CR220" s="125" t="str">
        <f t="shared" si="304"/>
        <v/>
      </c>
      <c r="CS220" s="125" t="str">
        <f t="shared" si="304"/>
        <v/>
      </c>
      <c r="CT220" s="125" t="str">
        <f t="shared" si="304"/>
        <v/>
      </c>
      <c r="CU220" s="125" t="str">
        <f t="shared" si="304"/>
        <v/>
      </c>
      <c r="CV220" s="125" t="str">
        <f t="shared" si="304"/>
        <v/>
      </c>
      <c r="CW220" s="125" t="str">
        <f t="shared" si="304"/>
        <v/>
      </c>
      <c r="CX220" s="125" t="str">
        <f t="shared" si="304"/>
        <v/>
      </c>
      <c r="CY220" s="125" t="str">
        <f t="shared" si="304"/>
        <v/>
      </c>
      <c r="CZ220" s="125" t="str">
        <f t="shared" si="304"/>
        <v/>
      </c>
      <c r="DA220" s="125" t="str">
        <f t="shared" si="304"/>
        <v/>
      </c>
      <c r="DB220" s="125" t="str">
        <f t="shared" si="304"/>
        <v/>
      </c>
      <c r="DC220" s="125" t="str">
        <f t="shared" si="304"/>
        <v/>
      </c>
      <c r="DD220" s="125" t="str">
        <f t="shared" si="304"/>
        <v/>
      </c>
      <c r="DE220" s="125" t="str">
        <f t="shared" si="304"/>
        <v/>
      </c>
      <c r="DF220" s="125" t="str">
        <f t="shared" si="304"/>
        <v/>
      </c>
      <c r="DG220" s="125" t="str">
        <f t="shared" si="304"/>
        <v/>
      </c>
      <c r="DH220" s="125" t="str">
        <f t="shared" si="304"/>
        <v/>
      </c>
      <c r="DI220" s="125" t="str">
        <f t="shared" si="304"/>
        <v/>
      </c>
    </row>
    <row r="221" spans="62:113" x14ac:dyDescent="0.25">
      <c r="BL221" s="125" t="str">
        <f t="shared" ref="BL221:DI221" si="305">IF(BL170="","",(IF($BA$15&lt;$BC$26,(IF(OR(BL16="TL",BL16="TR",BL16="BR",BL16="BL",BL16="E",BL16="CL",BL16="RW",BL16="S"),("F/B 120"),(IF(BL16="B","F/B 120",IF(BL16="T","F/B 120",IF(OR(BL16="L",BL16="R"),"F/B 120","NB")))))))))</f>
        <v/>
      </c>
      <c r="BM221" s="125" t="str">
        <f t="shared" si="305"/>
        <v/>
      </c>
      <c r="BN221" s="125" t="str">
        <f t="shared" si="305"/>
        <v/>
      </c>
      <c r="BO221" s="125" t="str">
        <f t="shared" si="305"/>
        <v/>
      </c>
      <c r="BP221" s="125" t="str">
        <f t="shared" si="305"/>
        <v/>
      </c>
      <c r="BQ221" s="125" t="str">
        <f t="shared" si="305"/>
        <v/>
      </c>
      <c r="BR221" s="125" t="str">
        <f t="shared" si="305"/>
        <v/>
      </c>
      <c r="BS221" s="125" t="str">
        <f t="shared" si="305"/>
        <v/>
      </c>
      <c r="BT221" s="125" t="str">
        <f t="shared" si="305"/>
        <v/>
      </c>
      <c r="BU221" s="125" t="str">
        <f t="shared" si="305"/>
        <v/>
      </c>
      <c r="BV221" s="125" t="str">
        <f t="shared" si="305"/>
        <v/>
      </c>
      <c r="BW221" s="125" t="str">
        <f t="shared" si="305"/>
        <v/>
      </c>
      <c r="BX221" s="125" t="str">
        <f t="shared" si="305"/>
        <v/>
      </c>
      <c r="BY221" s="125" t="str">
        <f t="shared" si="305"/>
        <v/>
      </c>
      <c r="BZ221" s="125" t="str">
        <f t="shared" si="305"/>
        <v/>
      </c>
      <c r="CA221" s="125" t="str">
        <f t="shared" si="305"/>
        <v/>
      </c>
      <c r="CB221" s="125" t="str">
        <f t="shared" si="305"/>
        <v/>
      </c>
      <c r="CC221" s="125" t="str">
        <f t="shared" si="305"/>
        <v/>
      </c>
      <c r="CD221" s="125" t="str">
        <f t="shared" si="305"/>
        <v/>
      </c>
      <c r="CE221" s="125" t="str">
        <f t="shared" si="305"/>
        <v/>
      </c>
      <c r="CF221" s="125" t="str">
        <f t="shared" si="305"/>
        <v/>
      </c>
      <c r="CG221" s="125" t="str">
        <f t="shared" si="305"/>
        <v/>
      </c>
      <c r="CH221" s="125" t="str">
        <f t="shared" si="305"/>
        <v/>
      </c>
      <c r="CI221" s="125" t="str">
        <f t="shared" si="305"/>
        <v/>
      </c>
      <c r="CJ221" s="125" t="str">
        <f t="shared" si="305"/>
        <v/>
      </c>
      <c r="CK221" s="125" t="str">
        <f t="shared" si="305"/>
        <v/>
      </c>
      <c r="CL221" s="125" t="str">
        <f t="shared" si="305"/>
        <v/>
      </c>
      <c r="CM221" s="125" t="str">
        <f t="shared" si="305"/>
        <v/>
      </c>
      <c r="CN221" s="125" t="str">
        <f t="shared" si="305"/>
        <v/>
      </c>
      <c r="CO221" s="125" t="str">
        <f t="shared" si="305"/>
        <v/>
      </c>
      <c r="CP221" s="125" t="str">
        <f t="shared" si="305"/>
        <v/>
      </c>
      <c r="CQ221" s="125" t="str">
        <f t="shared" si="305"/>
        <v/>
      </c>
      <c r="CR221" s="125" t="str">
        <f t="shared" si="305"/>
        <v/>
      </c>
      <c r="CS221" s="125" t="str">
        <f t="shared" si="305"/>
        <v/>
      </c>
      <c r="CT221" s="125" t="str">
        <f t="shared" si="305"/>
        <v/>
      </c>
      <c r="CU221" s="125" t="str">
        <f t="shared" si="305"/>
        <v/>
      </c>
      <c r="CV221" s="125" t="str">
        <f t="shared" si="305"/>
        <v/>
      </c>
      <c r="CW221" s="125" t="str">
        <f t="shared" si="305"/>
        <v/>
      </c>
      <c r="CX221" s="125" t="str">
        <f t="shared" si="305"/>
        <v/>
      </c>
      <c r="CY221" s="125" t="str">
        <f t="shared" si="305"/>
        <v/>
      </c>
      <c r="CZ221" s="125" t="str">
        <f t="shared" si="305"/>
        <v/>
      </c>
      <c r="DA221" s="125" t="str">
        <f t="shared" si="305"/>
        <v/>
      </c>
      <c r="DB221" s="125" t="str">
        <f t="shared" si="305"/>
        <v/>
      </c>
      <c r="DC221" s="125" t="str">
        <f t="shared" si="305"/>
        <v/>
      </c>
      <c r="DD221" s="125" t="str">
        <f t="shared" si="305"/>
        <v/>
      </c>
      <c r="DE221" s="125" t="str">
        <f t="shared" si="305"/>
        <v/>
      </c>
      <c r="DF221" s="125" t="str">
        <f t="shared" si="305"/>
        <v/>
      </c>
      <c r="DG221" s="125" t="str">
        <f t="shared" si="305"/>
        <v/>
      </c>
      <c r="DH221" s="125" t="str">
        <f t="shared" si="305"/>
        <v/>
      </c>
      <c r="DI221" s="125" t="str">
        <f t="shared" si="305"/>
        <v/>
      </c>
    </row>
    <row r="222" spans="62:113" x14ac:dyDescent="0.25">
      <c r="BL222" s="125" t="str">
        <f t="shared" ref="BL222:DI222" si="306">IF(BL171="","",(IF($BA$15&lt;$BC$26,(IF(OR(BL17="TL",BL17="TR",BL17="BR",BL17="BL",BL17="E",BL17="CL",BL17="RW",BL17="S"),("F/B 120"),(IF(BL17="B","F/B 120",IF(BL17="T","F/B 120",IF(OR(BL17="L",BL17="R"),"F/B 120","NB")))))))))</f>
        <v/>
      </c>
      <c r="BM222" s="125" t="str">
        <f t="shared" si="306"/>
        <v/>
      </c>
      <c r="BN222" s="125" t="str">
        <f t="shared" si="306"/>
        <v/>
      </c>
      <c r="BO222" s="125" t="str">
        <f t="shared" si="306"/>
        <v/>
      </c>
      <c r="BP222" s="125" t="str">
        <f t="shared" si="306"/>
        <v/>
      </c>
      <c r="BQ222" s="125" t="str">
        <f t="shared" si="306"/>
        <v/>
      </c>
      <c r="BR222" s="125" t="str">
        <f t="shared" si="306"/>
        <v/>
      </c>
      <c r="BS222" s="125" t="str">
        <f t="shared" si="306"/>
        <v/>
      </c>
      <c r="BT222" s="125" t="str">
        <f t="shared" si="306"/>
        <v/>
      </c>
      <c r="BU222" s="125" t="str">
        <f t="shared" si="306"/>
        <v/>
      </c>
      <c r="BV222" s="125" t="str">
        <f t="shared" si="306"/>
        <v/>
      </c>
      <c r="BW222" s="125" t="str">
        <f t="shared" si="306"/>
        <v/>
      </c>
      <c r="BX222" s="125" t="str">
        <f t="shared" si="306"/>
        <v/>
      </c>
      <c r="BY222" s="125" t="str">
        <f t="shared" si="306"/>
        <v/>
      </c>
      <c r="BZ222" s="125" t="str">
        <f t="shared" si="306"/>
        <v/>
      </c>
      <c r="CA222" s="125" t="str">
        <f t="shared" si="306"/>
        <v/>
      </c>
      <c r="CB222" s="125" t="str">
        <f t="shared" si="306"/>
        <v/>
      </c>
      <c r="CC222" s="125" t="str">
        <f t="shared" si="306"/>
        <v/>
      </c>
      <c r="CD222" s="125" t="str">
        <f t="shared" si="306"/>
        <v/>
      </c>
      <c r="CE222" s="125" t="str">
        <f t="shared" si="306"/>
        <v/>
      </c>
      <c r="CF222" s="125" t="str">
        <f t="shared" si="306"/>
        <v/>
      </c>
      <c r="CG222" s="125" t="str">
        <f t="shared" si="306"/>
        <v/>
      </c>
      <c r="CH222" s="125" t="str">
        <f t="shared" si="306"/>
        <v/>
      </c>
      <c r="CI222" s="125" t="str">
        <f t="shared" si="306"/>
        <v/>
      </c>
      <c r="CJ222" s="125" t="str">
        <f t="shared" si="306"/>
        <v/>
      </c>
      <c r="CK222" s="125" t="str">
        <f t="shared" si="306"/>
        <v/>
      </c>
      <c r="CL222" s="125" t="str">
        <f t="shared" si="306"/>
        <v/>
      </c>
      <c r="CM222" s="125" t="str">
        <f t="shared" si="306"/>
        <v/>
      </c>
      <c r="CN222" s="125" t="str">
        <f t="shared" si="306"/>
        <v/>
      </c>
      <c r="CO222" s="125" t="str">
        <f t="shared" si="306"/>
        <v/>
      </c>
      <c r="CP222" s="125" t="str">
        <f t="shared" si="306"/>
        <v/>
      </c>
      <c r="CQ222" s="125" t="str">
        <f t="shared" si="306"/>
        <v/>
      </c>
      <c r="CR222" s="125" t="str">
        <f t="shared" si="306"/>
        <v/>
      </c>
      <c r="CS222" s="125" t="str">
        <f t="shared" si="306"/>
        <v/>
      </c>
      <c r="CT222" s="125" t="str">
        <f t="shared" si="306"/>
        <v/>
      </c>
      <c r="CU222" s="125" t="str">
        <f t="shared" si="306"/>
        <v/>
      </c>
      <c r="CV222" s="125" t="str">
        <f t="shared" si="306"/>
        <v/>
      </c>
      <c r="CW222" s="125" t="str">
        <f t="shared" si="306"/>
        <v/>
      </c>
      <c r="CX222" s="125" t="str">
        <f t="shared" si="306"/>
        <v/>
      </c>
      <c r="CY222" s="125" t="str">
        <f t="shared" si="306"/>
        <v/>
      </c>
      <c r="CZ222" s="125" t="str">
        <f t="shared" si="306"/>
        <v/>
      </c>
      <c r="DA222" s="125" t="str">
        <f t="shared" si="306"/>
        <v/>
      </c>
      <c r="DB222" s="125" t="str">
        <f t="shared" si="306"/>
        <v/>
      </c>
      <c r="DC222" s="125" t="str">
        <f t="shared" si="306"/>
        <v/>
      </c>
      <c r="DD222" s="125" t="str">
        <f t="shared" si="306"/>
        <v/>
      </c>
      <c r="DE222" s="125" t="str">
        <f t="shared" si="306"/>
        <v/>
      </c>
      <c r="DF222" s="125" t="str">
        <f t="shared" si="306"/>
        <v/>
      </c>
      <c r="DG222" s="125" t="str">
        <f t="shared" si="306"/>
        <v/>
      </c>
      <c r="DH222" s="125" t="str">
        <f t="shared" si="306"/>
        <v/>
      </c>
      <c r="DI222" s="125" t="str">
        <f t="shared" si="306"/>
        <v/>
      </c>
    </row>
    <row r="223" spans="62:113" x14ac:dyDescent="0.25">
      <c r="BL223" s="125" t="str">
        <f t="shared" ref="BL223:DI223" si="307">IF(BL172="","",(IF($BA$15&lt;$BC$26,(IF(OR(BL18="TL",BL18="TR",BL18="BR",BL18="BL",BL18="E",BL18="CL",BL18="RW",BL18="S"),("F/B 120"),(IF(BL18="B","F/B 120",IF(BL18="T","F/B 120",IF(OR(BL18="L",BL18="R"),"F/B 120","NB")))))))))</f>
        <v/>
      </c>
      <c r="BM223" s="125" t="str">
        <f t="shared" si="307"/>
        <v/>
      </c>
      <c r="BN223" s="125" t="str">
        <f t="shared" si="307"/>
        <v/>
      </c>
      <c r="BO223" s="125" t="str">
        <f t="shared" si="307"/>
        <v/>
      </c>
      <c r="BP223" s="125" t="str">
        <f t="shared" si="307"/>
        <v/>
      </c>
      <c r="BQ223" s="125" t="str">
        <f t="shared" si="307"/>
        <v/>
      </c>
      <c r="BR223" s="125" t="str">
        <f t="shared" si="307"/>
        <v/>
      </c>
      <c r="BS223" s="125" t="str">
        <f t="shared" si="307"/>
        <v/>
      </c>
      <c r="BT223" s="125" t="str">
        <f t="shared" si="307"/>
        <v/>
      </c>
      <c r="BU223" s="125" t="str">
        <f t="shared" si="307"/>
        <v/>
      </c>
      <c r="BV223" s="125" t="str">
        <f t="shared" si="307"/>
        <v/>
      </c>
      <c r="BW223" s="125" t="str">
        <f t="shared" si="307"/>
        <v/>
      </c>
      <c r="BX223" s="125" t="str">
        <f t="shared" si="307"/>
        <v/>
      </c>
      <c r="BY223" s="125" t="str">
        <f t="shared" si="307"/>
        <v/>
      </c>
      <c r="BZ223" s="125" t="str">
        <f t="shared" si="307"/>
        <v/>
      </c>
      <c r="CA223" s="125" t="str">
        <f t="shared" si="307"/>
        <v/>
      </c>
      <c r="CB223" s="125" t="str">
        <f t="shared" si="307"/>
        <v/>
      </c>
      <c r="CC223" s="125" t="str">
        <f t="shared" si="307"/>
        <v/>
      </c>
      <c r="CD223" s="125" t="str">
        <f t="shared" si="307"/>
        <v/>
      </c>
      <c r="CE223" s="125" t="str">
        <f t="shared" si="307"/>
        <v/>
      </c>
      <c r="CF223" s="125" t="str">
        <f t="shared" si="307"/>
        <v/>
      </c>
      <c r="CG223" s="125" t="str">
        <f t="shared" si="307"/>
        <v/>
      </c>
      <c r="CH223" s="125" t="str">
        <f t="shared" si="307"/>
        <v/>
      </c>
      <c r="CI223" s="125" t="str">
        <f t="shared" si="307"/>
        <v/>
      </c>
      <c r="CJ223" s="125" t="str">
        <f t="shared" si="307"/>
        <v/>
      </c>
      <c r="CK223" s="125" t="str">
        <f t="shared" si="307"/>
        <v/>
      </c>
      <c r="CL223" s="125" t="str">
        <f t="shared" si="307"/>
        <v/>
      </c>
      <c r="CM223" s="125" t="str">
        <f t="shared" si="307"/>
        <v/>
      </c>
      <c r="CN223" s="125" t="str">
        <f t="shared" si="307"/>
        <v/>
      </c>
      <c r="CO223" s="125" t="str">
        <f t="shared" si="307"/>
        <v/>
      </c>
      <c r="CP223" s="125" t="str">
        <f t="shared" si="307"/>
        <v/>
      </c>
      <c r="CQ223" s="125" t="str">
        <f t="shared" si="307"/>
        <v/>
      </c>
      <c r="CR223" s="125" t="str">
        <f t="shared" si="307"/>
        <v/>
      </c>
      <c r="CS223" s="125" t="str">
        <f t="shared" si="307"/>
        <v/>
      </c>
      <c r="CT223" s="125" t="str">
        <f t="shared" si="307"/>
        <v/>
      </c>
      <c r="CU223" s="125" t="str">
        <f t="shared" si="307"/>
        <v/>
      </c>
      <c r="CV223" s="125" t="str">
        <f t="shared" si="307"/>
        <v/>
      </c>
      <c r="CW223" s="125" t="str">
        <f t="shared" si="307"/>
        <v/>
      </c>
      <c r="CX223" s="125" t="str">
        <f t="shared" si="307"/>
        <v/>
      </c>
      <c r="CY223" s="125" t="str">
        <f t="shared" si="307"/>
        <v/>
      </c>
      <c r="CZ223" s="125" t="str">
        <f t="shared" si="307"/>
        <v/>
      </c>
      <c r="DA223" s="125" t="str">
        <f t="shared" si="307"/>
        <v/>
      </c>
      <c r="DB223" s="125" t="str">
        <f t="shared" si="307"/>
        <v/>
      </c>
      <c r="DC223" s="125" t="str">
        <f t="shared" si="307"/>
        <v/>
      </c>
      <c r="DD223" s="125" t="str">
        <f t="shared" si="307"/>
        <v/>
      </c>
      <c r="DE223" s="125" t="str">
        <f t="shared" si="307"/>
        <v/>
      </c>
      <c r="DF223" s="125" t="str">
        <f t="shared" si="307"/>
        <v/>
      </c>
      <c r="DG223" s="125" t="str">
        <f t="shared" si="307"/>
        <v/>
      </c>
      <c r="DH223" s="125" t="str">
        <f t="shared" si="307"/>
        <v/>
      </c>
      <c r="DI223" s="125" t="str">
        <f t="shared" si="307"/>
        <v/>
      </c>
    </row>
    <row r="224" spans="62:113" x14ac:dyDescent="0.25">
      <c r="BL224" s="125" t="str">
        <f t="shared" ref="BL224:DI224" si="308">IF(BL173="","",(IF($BA$15&lt;$BC$26,(IF(OR(BL19="TL",BL19="TR",BL19="BR",BL19="BL",BL19="E",BL19="CL",BL19="RW",BL19="S"),("F/B 120"),(IF(BL19="B","F/B 120",IF(BL19="T","F/B 120",IF(OR(BL19="L",BL19="R"),"F/B 120","NB")))))))))</f>
        <v/>
      </c>
      <c r="BM224" s="125" t="str">
        <f t="shared" si="308"/>
        <v/>
      </c>
      <c r="BN224" s="125" t="str">
        <f t="shared" si="308"/>
        <v/>
      </c>
      <c r="BO224" s="125" t="str">
        <f t="shared" si="308"/>
        <v/>
      </c>
      <c r="BP224" s="125" t="str">
        <f t="shared" si="308"/>
        <v/>
      </c>
      <c r="BQ224" s="125" t="str">
        <f t="shared" si="308"/>
        <v/>
      </c>
      <c r="BR224" s="125" t="str">
        <f t="shared" si="308"/>
        <v/>
      </c>
      <c r="BS224" s="125" t="str">
        <f t="shared" si="308"/>
        <v/>
      </c>
      <c r="BT224" s="125" t="str">
        <f t="shared" si="308"/>
        <v/>
      </c>
      <c r="BU224" s="125" t="str">
        <f t="shared" si="308"/>
        <v/>
      </c>
      <c r="BV224" s="125" t="str">
        <f t="shared" si="308"/>
        <v/>
      </c>
      <c r="BW224" s="125" t="str">
        <f t="shared" si="308"/>
        <v/>
      </c>
      <c r="BX224" s="125" t="str">
        <f t="shared" si="308"/>
        <v/>
      </c>
      <c r="BY224" s="125" t="str">
        <f t="shared" si="308"/>
        <v/>
      </c>
      <c r="BZ224" s="125" t="str">
        <f t="shared" si="308"/>
        <v/>
      </c>
      <c r="CA224" s="125" t="str">
        <f t="shared" si="308"/>
        <v/>
      </c>
      <c r="CB224" s="125" t="str">
        <f t="shared" si="308"/>
        <v/>
      </c>
      <c r="CC224" s="125" t="str">
        <f t="shared" si="308"/>
        <v/>
      </c>
      <c r="CD224" s="125" t="str">
        <f t="shared" si="308"/>
        <v/>
      </c>
      <c r="CE224" s="125" t="str">
        <f t="shared" si="308"/>
        <v/>
      </c>
      <c r="CF224" s="125" t="str">
        <f t="shared" si="308"/>
        <v/>
      </c>
      <c r="CG224" s="125" t="str">
        <f t="shared" si="308"/>
        <v/>
      </c>
      <c r="CH224" s="125" t="str">
        <f t="shared" si="308"/>
        <v/>
      </c>
      <c r="CI224" s="125" t="str">
        <f t="shared" si="308"/>
        <v/>
      </c>
      <c r="CJ224" s="125" t="str">
        <f t="shared" si="308"/>
        <v/>
      </c>
      <c r="CK224" s="125" t="str">
        <f t="shared" si="308"/>
        <v/>
      </c>
      <c r="CL224" s="125" t="str">
        <f t="shared" si="308"/>
        <v/>
      </c>
      <c r="CM224" s="125" t="str">
        <f t="shared" si="308"/>
        <v/>
      </c>
      <c r="CN224" s="125" t="str">
        <f t="shared" si="308"/>
        <v/>
      </c>
      <c r="CO224" s="125" t="str">
        <f t="shared" si="308"/>
        <v/>
      </c>
      <c r="CP224" s="125" t="str">
        <f t="shared" si="308"/>
        <v/>
      </c>
      <c r="CQ224" s="125" t="str">
        <f t="shared" si="308"/>
        <v/>
      </c>
      <c r="CR224" s="125" t="str">
        <f t="shared" si="308"/>
        <v/>
      </c>
      <c r="CS224" s="125" t="str">
        <f t="shared" si="308"/>
        <v/>
      </c>
      <c r="CT224" s="125" t="str">
        <f t="shared" si="308"/>
        <v/>
      </c>
      <c r="CU224" s="125" t="str">
        <f t="shared" si="308"/>
        <v/>
      </c>
      <c r="CV224" s="125" t="str">
        <f t="shared" si="308"/>
        <v/>
      </c>
      <c r="CW224" s="125" t="str">
        <f t="shared" si="308"/>
        <v/>
      </c>
      <c r="CX224" s="125" t="str">
        <f t="shared" si="308"/>
        <v/>
      </c>
      <c r="CY224" s="125" t="str">
        <f t="shared" si="308"/>
        <v/>
      </c>
      <c r="CZ224" s="125" t="str">
        <f t="shared" si="308"/>
        <v/>
      </c>
      <c r="DA224" s="125" t="str">
        <f t="shared" si="308"/>
        <v/>
      </c>
      <c r="DB224" s="125" t="str">
        <f t="shared" si="308"/>
        <v/>
      </c>
      <c r="DC224" s="125" t="str">
        <f t="shared" si="308"/>
        <v/>
      </c>
      <c r="DD224" s="125" t="str">
        <f t="shared" si="308"/>
        <v/>
      </c>
      <c r="DE224" s="125" t="str">
        <f t="shared" si="308"/>
        <v/>
      </c>
      <c r="DF224" s="125" t="str">
        <f t="shared" si="308"/>
        <v/>
      </c>
      <c r="DG224" s="125" t="str">
        <f t="shared" si="308"/>
        <v/>
      </c>
      <c r="DH224" s="125" t="str">
        <f t="shared" si="308"/>
        <v/>
      </c>
      <c r="DI224" s="125" t="str">
        <f t="shared" si="308"/>
        <v/>
      </c>
    </row>
    <row r="225" spans="64:113" x14ac:dyDescent="0.25">
      <c r="BL225" s="125" t="str">
        <f t="shared" ref="BL225:DI225" si="309">IF(BL174="","",(IF($BA$15&lt;$BC$26,(IF(OR(BL20="TL",BL20="TR",BL20="BR",BL20="BL",BL20="E",BL20="CL",BL20="RW",BL20="S"),("F/B 120"),(IF(BL20="B","F/B 120",IF(BL20="T","F/B 120",IF(OR(BL20="L",BL20="R"),"F/B 120","NB")))))))))</f>
        <v/>
      </c>
      <c r="BM225" s="125" t="str">
        <f t="shared" si="309"/>
        <v/>
      </c>
      <c r="BN225" s="125" t="str">
        <f t="shared" si="309"/>
        <v/>
      </c>
      <c r="BO225" s="125" t="str">
        <f t="shared" si="309"/>
        <v/>
      </c>
      <c r="BP225" s="125" t="str">
        <f t="shared" si="309"/>
        <v/>
      </c>
      <c r="BQ225" s="125" t="str">
        <f t="shared" si="309"/>
        <v/>
      </c>
      <c r="BR225" s="125" t="str">
        <f t="shared" si="309"/>
        <v/>
      </c>
      <c r="BS225" s="125" t="str">
        <f t="shared" si="309"/>
        <v/>
      </c>
      <c r="BT225" s="125" t="str">
        <f t="shared" si="309"/>
        <v/>
      </c>
      <c r="BU225" s="125" t="str">
        <f t="shared" si="309"/>
        <v/>
      </c>
      <c r="BV225" s="125" t="str">
        <f t="shared" si="309"/>
        <v/>
      </c>
      <c r="BW225" s="125" t="str">
        <f t="shared" si="309"/>
        <v/>
      </c>
      <c r="BX225" s="125" t="str">
        <f t="shared" si="309"/>
        <v/>
      </c>
      <c r="BY225" s="125" t="str">
        <f t="shared" si="309"/>
        <v/>
      </c>
      <c r="BZ225" s="125" t="str">
        <f t="shared" si="309"/>
        <v/>
      </c>
      <c r="CA225" s="125" t="str">
        <f t="shared" si="309"/>
        <v/>
      </c>
      <c r="CB225" s="125" t="str">
        <f t="shared" si="309"/>
        <v/>
      </c>
      <c r="CC225" s="125" t="str">
        <f t="shared" si="309"/>
        <v/>
      </c>
      <c r="CD225" s="125" t="str">
        <f t="shared" si="309"/>
        <v/>
      </c>
      <c r="CE225" s="125" t="str">
        <f t="shared" si="309"/>
        <v/>
      </c>
      <c r="CF225" s="125" t="str">
        <f t="shared" si="309"/>
        <v/>
      </c>
      <c r="CG225" s="125" t="str">
        <f t="shared" si="309"/>
        <v/>
      </c>
      <c r="CH225" s="125" t="str">
        <f t="shared" si="309"/>
        <v/>
      </c>
      <c r="CI225" s="125" t="str">
        <f t="shared" si="309"/>
        <v/>
      </c>
      <c r="CJ225" s="125" t="str">
        <f t="shared" si="309"/>
        <v/>
      </c>
      <c r="CK225" s="125" t="str">
        <f t="shared" si="309"/>
        <v/>
      </c>
      <c r="CL225" s="125" t="str">
        <f t="shared" si="309"/>
        <v/>
      </c>
      <c r="CM225" s="125" t="str">
        <f t="shared" si="309"/>
        <v/>
      </c>
      <c r="CN225" s="125" t="str">
        <f t="shared" si="309"/>
        <v/>
      </c>
      <c r="CO225" s="125" t="str">
        <f t="shared" si="309"/>
        <v/>
      </c>
      <c r="CP225" s="125" t="str">
        <f t="shared" si="309"/>
        <v/>
      </c>
      <c r="CQ225" s="125" t="str">
        <f t="shared" si="309"/>
        <v/>
      </c>
      <c r="CR225" s="125" t="str">
        <f t="shared" si="309"/>
        <v/>
      </c>
      <c r="CS225" s="125" t="str">
        <f t="shared" si="309"/>
        <v/>
      </c>
      <c r="CT225" s="125" t="str">
        <f t="shared" si="309"/>
        <v/>
      </c>
      <c r="CU225" s="125" t="str">
        <f t="shared" si="309"/>
        <v/>
      </c>
      <c r="CV225" s="125" t="str">
        <f t="shared" si="309"/>
        <v/>
      </c>
      <c r="CW225" s="125" t="str">
        <f t="shared" si="309"/>
        <v/>
      </c>
      <c r="CX225" s="125" t="str">
        <f t="shared" si="309"/>
        <v/>
      </c>
      <c r="CY225" s="125" t="str">
        <f t="shared" si="309"/>
        <v/>
      </c>
      <c r="CZ225" s="125" t="str">
        <f t="shared" si="309"/>
        <v/>
      </c>
      <c r="DA225" s="125" t="str">
        <f t="shared" si="309"/>
        <v/>
      </c>
      <c r="DB225" s="125" t="str">
        <f t="shared" si="309"/>
        <v/>
      </c>
      <c r="DC225" s="125" t="str">
        <f t="shared" si="309"/>
        <v/>
      </c>
      <c r="DD225" s="125" t="str">
        <f t="shared" si="309"/>
        <v/>
      </c>
      <c r="DE225" s="125" t="str">
        <f t="shared" si="309"/>
        <v/>
      </c>
      <c r="DF225" s="125" t="str">
        <f t="shared" si="309"/>
        <v/>
      </c>
      <c r="DG225" s="125" t="str">
        <f t="shared" si="309"/>
        <v/>
      </c>
      <c r="DH225" s="125" t="str">
        <f t="shared" si="309"/>
        <v/>
      </c>
      <c r="DI225" s="125" t="str">
        <f t="shared" si="309"/>
        <v/>
      </c>
    </row>
    <row r="226" spans="64:113" x14ac:dyDescent="0.25">
      <c r="BL226" s="125" t="str">
        <f t="shared" ref="BL226:DI226" si="310">IF(BL175="","",(IF($BA$15&lt;$BC$26,(IF(OR(BL21="TL",BL21="TR",BL21="BR",BL21="BL",BL21="E",BL21="CL",BL21="RW",BL21="S"),("F/B 120"),(IF(BL21="B","F/B 120",IF(BL21="T","F/B 120",IF(OR(BL21="L",BL21="R"),"F/B 120","NB")))))))))</f>
        <v/>
      </c>
      <c r="BM226" s="125" t="str">
        <f t="shared" si="310"/>
        <v/>
      </c>
      <c r="BN226" s="125" t="str">
        <f t="shared" si="310"/>
        <v/>
      </c>
      <c r="BO226" s="125" t="str">
        <f t="shared" si="310"/>
        <v/>
      </c>
      <c r="BP226" s="125" t="str">
        <f t="shared" si="310"/>
        <v/>
      </c>
      <c r="BQ226" s="125" t="str">
        <f t="shared" si="310"/>
        <v/>
      </c>
      <c r="BR226" s="125" t="str">
        <f t="shared" si="310"/>
        <v/>
      </c>
      <c r="BS226" s="125" t="str">
        <f t="shared" si="310"/>
        <v/>
      </c>
      <c r="BT226" s="125" t="str">
        <f t="shared" si="310"/>
        <v/>
      </c>
      <c r="BU226" s="125" t="str">
        <f t="shared" si="310"/>
        <v/>
      </c>
      <c r="BV226" s="125" t="str">
        <f t="shared" si="310"/>
        <v/>
      </c>
      <c r="BW226" s="125" t="str">
        <f t="shared" si="310"/>
        <v/>
      </c>
      <c r="BX226" s="125" t="str">
        <f t="shared" si="310"/>
        <v/>
      </c>
      <c r="BY226" s="125" t="str">
        <f t="shared" si="310"/>
        <v/>
      </c>
      <c r="BZ226" s="125" t="str">
        <f t="shared" si="310"/>
        <v/>
      </c>
      <c r="CA226" s="125" t="str">
        <f t="shared" si="310"/>
        <v/>
      </c>
      <c r="CB226" s="125" t="str">
        <f t="shared" si="310"/>
        <v/>
      </c>
      <c r="CC226" s="125" t="str">
        <f t="shared" si="310"/>
        <v/>
      </c>
      <c r="CD226" s="125" t="str">
        <f t="shared" si="310"/>
        <v/>
      </c>
      <c r="CE226" s="125" t="str">
        <f t="shared" si="310"/>
        <v/>
      </c>
      <c r="CF226" s="125" t="str">
        <f t="shared" si="310"/>
        <v/>
      </c>
      <c r="CG226" s="125" t="str">
        <f t="shared" si="310"/>
        <v/>
      </c>
      <c r="CH226" s="125" t="str">
        <f t="shared" si="310"/>
        <v/>
      </c>
      <c r="CI226" s="125" t="str">
        <f t="shared" si="310"/>
        <v/>
      </c>
      <c r="CJ226" s="125" t="str">
        <f t="shared" si="310"/>
        <v/>
      </c>
      <c r="CK226" s="125" t="str">
        <f t="shared" si="310"/>
        <v/>
      </c>
      <c r="CL226" s="125" t="str">
        <f t="shared" si="310"/>
        <v/>
      </c>
      <c r="CM226" s="125" t="str">
        <f t="shared" si="310"/>
        <v/>
      </c>
      <c r="CN226" s="125" t="str">
        <f t="shared" si="310"/>
        <v/>
      </c>
      <c r="CO226" s="125" t="str">
        <f t="shared" si="310"/>
        <v/>
      </c>
      <c r="CP226" s="125" t="str">
        <f t="shared" si="310"/>
        <v/>
      </c>
      <c r="CQ226" s="125" t="str">
        <f t="shared" si="310"/>
        <v/>
      </c>
      <c r="CR226" s="125" t="str">
        <f t="shared" si="310"/>
        <v/>
      </c>
      <c r="CS226" s="125" t="str">
        <f t="shared" si="310"/>
        <v/>
      </c>
      <c r="CT226" s="125" t="str">
        <f t="shared" si="310"/>
        <v/>
      </c>
      <c r="CU226" s="125" t="str">
        <f t="shared" si="310"/>
        <v/>
      </c>
      <c r="CV226" s="125" t="str">
        <f t="shared" si="310"/>
        <v/>
      </c>
      <c r="CW226" s="125" t="str">
        <f t="shared" si="310"/>
        <v/>
      </c>
      <c r="CX226" s="125" t="str">
        <f t="shared" si="310"/>
        <v/>
      </c>
      <c r="CY226" s="125" t="str">
        <f t="shared" si="310"/>
        <v/>
      </c>
      <c r="CZ226" s="125" t="str">
        <f t="shared" si="310"/>
        <v/>
      </c>
      <c r="DA226" s="125" t="str">
        <f t="shared" si="310"/>
        <v/>
      </c>
      <c r="DB226" s="125" t="str">
        <f t="shared" si="310"/>
        <v/>
      </c>
      <c r="DC226" s="125" t="str">
        <f t="shared" si="310"/>
        <v/>
      </c>
      <c r="DD226" s="125" t="str">
        <f t="shared" si="310"/>
        <v/>
      </c>
      <c r="DE226" s="125" t="str">
        <f t="shared" si="310"/>
        <v/>
      </c>
      <c r="DF226" s="125" t="str">
        <f t="shared" si="310"/>
        <v/>
      </c>
      <c r="DG226" s="125" t="str">
        <f t="shared" si="310"/>
        <v/>
      </c>
      <c r="DH226" s="125" t="str">
        <f t="shared" si="310"/>
        <v/>
      </c>
      <c r="DI226" s="125" t="str">
        <f t="shared" si="310"/>
        <v/>
      </c>
    </row>
    <row r="227" spans="64:113" x14ac:dyDescent="0.25">
      <c r="BL227" s="125" t="str">
        <f t="shared" ref="BL227:DI227" si="311">IF(BL176="","",(IF($BA$15&lt;$BC$26,(IF(OR(BL22="TL",BL22="TR",BL22="BR",BL22="BL",BL22="E",BL22="CL",BL22="RW",BL22="S"),("F/B 120"),(IF(BL22="B","F/B 120",IF(BL22="T","F/B 120",IF(OR(BL22="L",BL22="R"),"F/B 120","NB")))))))))</f>
        <v/>
      </c>
      <c r="BM227" s="125" t="str">
        <f t="shared" si="311"/>
        <v/>
      </c>
      <c r="BN227" s="125" t="str">
        <f t="shared" si="311"/>
        <v/>
      </c>
      <c r="BO227" s="125" t="str">
        <f t="shared" si="311"/>
        <v/>
      </c>
      <c r="BP227" s="125" t="str">
        <f t="shared" si="311"/>
        <v/>
      </c>
      <c r="BQ227" s="125" t="str">
        <f t="shared" si="311"/>
        <v/>
      </c>
      <c r="BR227" s="125" t="str">
        <f t="shared" si="311"/>
        <v/>
      </c>
      <c r="BS227" s="125" t="str">
        <f t="shared" si="311"/>
        <v/>
      </c>
      <c r="BT227" s="125" t="str">
        <f t="shared" si="311"/>
        <v/>
      </c>
      <c r="BU227" s="125" t="str">
        <f t="shared" si="311"/>
        <v/>
      </c>
      <c r="BV227" s="125" t="str">
        <f t="shared" si="311"/>
        <v/>
      </c>
      <c r="BW227" s="125" t="str">
        <f t="shared" si="311"/>
        <v/>
      </c>
      <c r="BX227" s="125" t="str">
        <f t="shared" si="311"/>
        <v/>
      </c>
      <c r="BY227" s="125" t="str">
        <f t="shared" si="311"/>
        <v/>
      </c>
      <c r="BZ227" s="125" t="str">
        <f t="shared" si="311"/>
        <v/>
      </c>
      <c r="CA227" s="125" t="str">
        <f t="shared" si="311"/>
        <v/>
      </c>
      <c r="CB227" s="125" t="str">
        <f t="shared" si="311"/>
        <v/>
      </c>
      <c r="CC227" s="125" t="str">
        <f t="shared" si="311"/>
        <v/>
      </c>
      <c r="CD227" s="125" t="str">
        <f t="shared" si="311"/>
        <v/>
      </c>
      <c r="CE227" s="125" t="str">
        <f t="shared" si="311"/>
        <v/>
      </c>
      <c r="CF227" s="125" t="str">
        <f t="shared" si="311"/>
        <v/>
      </c>
      <c r="CG227" s="125" t="str">
        <f t="shared" si="311"/>
        <v/>
      </c>
      <c r="CH227" s="125" t="str">
        <f t="shared" si="311"/>
        <v/>
      </c>
      <c r="CI227" s="125" t="str">
        <f t="shared" si="311"/>
        <v/>
      </c>
      <c r="CJ227" s="125" t="str">
        <f t="shared" si="311"/>
        <v/>
      </c>
      <c r="CK227" s="125" t="str">
        <f t="shared" si="311"/>
        <v/>
      </c>
      <c r="CL227" s="125" t="str">
        <f t="shared" si="311"/>
        <v/>
      </c>
      <c r="CM227" s="125" t="str">
        <f t="shared" si="311"/>
        <v/>
      </c>
      <c r="CN227" s="125" t="str">
        <f t="shared" si="311"/>
        <v/>
      </c>
      <c r="CO227" s="125" t="str">
        <f t="shared" si="311"/>
        <v/>
      </c>
      <c r="CP227" s="125" t="str">
        <f t="shared" si="311"/>
        <v/>
      </c>
      <c r="CQ227" s="125" t="str">
        <f t="shared" si="311"/>
        <v/>
      </c>
      <c r="CR227" s="125" t="str">
        <f t="shared" si="311"/>
        <v/>
      </c>
      <c r="CS227" s="125" t="str">
        <f t="shared" si="311"/>
        <v/>
      </c>
      <c r="CT227" s="125" t="str">
        <f t="shared" si="311"/>
        <v/>
      </c>
      <c r="CU227" s="125" t="str">
        <f t="shared" si="311"/>
        <v/>
      </c>
      <c r="CV227" s="125" t="str">
        <f t="shared" si="311"/>
        <v/>
      </c>
      <c r="CW227" s="125" t="str">
        <f t="shared" si="311"/>
        <v/>
      </c>
      <c r="CX227" s="125" t="str">
        <f t="shared" si="311"/>
        <v/>
      </c>
      <c r="CY227" s="125" t="str">
        <f t="shared" si="311"/>
        <v/>
      </c>
      <c r="CZ227" s="125" t="str">
        <f t="shared" si="311"/>
        <v/>
      </c>
      <c r="DA227" s="125" t="str">
        <f t="shared" si="311"/>
        <v/>
      </c>
      <c r="DB227" s="125" t="str">
        <f t="shared" si="311"/>
        <v/>
      </c>
      <c r="DC227" s="125" t="str">
        <f t="shared" si="311"/>
        <v/>
      </c>
      <c r="DD227" s="125" t="str">
        <f t="shared" si="311"/>
        <v/>
      </c>
      <c r="DE227" s="125" t="str">
        <f t="shared" si="311"/>
        <v/>
      </c>
      <c r="DF227" s="125" t="str">
        <f t="shared" si="311"/>
        <v/>
      </c>
      <c r="DG227" s="125" t="str">
        <f t="shared" si="311"/>
        <v/>
      </c>
      <c r="DH227" s="125" t="str">
        <f t="shared" si="311"/>
        <v/>
      </c>
      <c r="DI227" s="125" t="str">
        <f t="shared" si="311"/>
        <v/>
      </c>
    </row>
    <row r="228" spans="64:113" x14ac:dyDescent="0.25">
      <c r="BL228" s="125" t="str">
        <f t="shared" ref="BL228:DI228" si="312">IF(BL177="","",(IF($BA$15&lt;$BC$26,(IF(OR(BL23="TL",BL23="TR",BL23="BR",BL23="BL",BL23="E",BL23="CL",BL23="RW",BL23="S"),("F/B 120"),(IF(BL23="B","F/B 120",IF(BL23="T","F/B 120",IF(OR(BL23="L",BL23="R"),"F/B 120","NB")))))))))</f>
        <v/>
      </c>
      <c r="BM228" s="125" t="str">
        <f t="shared" si="312"/>
        <v/>
      </c>
      <c r="BN228" s="125" t="str">
        <f t="shared" si="312"/>
        <v/>
      </c>
      <c r="BO228" s="125" t="str">
        <f t="shared" si="312"/>
        <v/>
      </c>
      <c r="BP228" s="125" t="str">
        <f t="shared" si="312"/>
        <v/>
      </c>
      <c r="BQ228" s="125" t="str">
        <f t="shared" si="312"/>
        <v/>
      </c>
      <c r="BR228" s="125" t="str">
        <f t="shared" si="312"/>
        <v/>
      </c>
      <c r="BS228" s="125" t="str">
        <f t="shared" si="312"/>
        <v/>
      </c>
      <c r="BT228" s="125" t="str">
        <f t="shared" si="312"/>
        <v/>
      </c>
      <c r="BU228" s="125" t="str">
        <f t="shared" si="312"/>
        <v/>
      </c>
      <c r="BV228" s="125" t="str">
        <f t="shared" si="312"/>
        <v/>
      </c>
      <c r="BW228" s="125" t="str">
        <f t="shared" si="312"/>
        <v/>
      </c>
      <c r="BX228" s="125" t="str">
        <f t="shared" si="312"/>
        <v/>
      </c>
      <c r="BY228" s="125" t="str">
        <f t="shared" si="312"/>
        <v/>
      </c>
      <c r="BZ228" s="125" t="str">
        <f t="shared" si="312"/>
        <v/>
      </c>
      <c r="CA228" s="125" t="str">
        <f t="shared" si="312"/>
        <v/>
      </c>
      <c r="CB228" s="125" t="str">
        <f t="shared" si="312"/>
        <v/>
      </c>
      <c r="CC228" s="125" t="str">
        <f t="shared" si="312"/>
        <v/>
      </c>
      <c r="CD228" s="125" t="str">
        <f t="shared" si="312"/>
        <v/>
      </c>
      <c r="CE228" s="125" t="str">
        <f t="shared" si="312"/>
        <v/>
      </c>
      <c r="CF228" s="125" t="str">
        <f t="shared" si="312"/>
        <v/>
      </c>
      <c r="CG228" s="125" t="str">
        <f t="shared" si="312"/>
        <v/>
      </c>
      <c r="CH228" s="125" t="str">
        <f t="shared" si="312"/>
        <v/>
      </c>
      <c r="CI228" s="125" t="str">
        <f t="shared" si="312"/>
        <v/>
      </c>
      <c r="CJ228" s="125" t="str">
        <f t="shared" si="312"/>
        <v/>
      </c>
      <c r="CK228" s="125" t="str">
        <f t="shared" si="312"/>
        <v/>
      </c>
      <c r="CL228" s="125" t="str">
        <f t="shared" si="312"/>
        <v/>
      </c>
      <c r="CM228" s="125" t="str">
        <f t="shared" si="312"/>
        <v/>
      </c>
      <c r="CN228" s="125" t="str">
        <f t="shared" si="312"/>
        <v/>
      </c>
      <c r="CO228" s="125" t="str">
        <f t="shared" si="312"/>
        <v/>
      </c>
      <c r="CP228" s="125" t="str">
        <f t="shared" si="312"/>
        <v/>
      </c>
      <c r="CQ228" s="125" t="str">
        <f t="shared" si="312"/>
        <v/>
      </c>
      <c r="CR228" s="125" t="str">
        <f t="shared" si="312"/>
        <v/>
      </c>
      <c r="CS228" s="125" t="str">
        <f t="shared" si="312"/>
        <v/>
      </c>
      <c r="CT228" s="125" t="str">
        <f t="shared" si="312"/>
        <v/>
      </c>
      <c r="CU228" s="125" t="str">
        <f t="shared" si="312"/>
        <v/>
      </c>
      <c r="CV228" s="125" t="str">
        <f t="shared" si="312"/>
        <v/>
      </c>
      <c r="CW228" s="125" t="str">
        <f t="shared" si="312"/>
        <v/>
      </c>
      <c r="CX228" s="125" t="str">
        <f t="shared" si="312"/>
        <v/>
      </c>
      <c r="CY228" s="125" t="str">
        <f t="shared" si="312"/>
        <v/>
      </c>
      <c r="CZ228" s="125" t="str">
        <f t="shared" si="312"/>
        <v/>
      </c>
      <c r="DA228" s="125" t="str">
        <f t="shared" si="312"/>
        <v/>
      </c>
      <c r="DB228" s="125" t="str">
        <f t="shared" si="312"/>
        <v/>
      </c>
      <c r="DC228" s="125" t="str">
        <f t="shared" si="312"/>
        <v/>
      </c>
      <c r="DD228" s="125" t="str">
        <f t="shared" si="312"/>
        <v/>
      </c>
      <c r="DE228" s="125" t="str">
        <f t="shared" si="312"/>
        <v/>
      </c>
      <c r="DF228" s="125" t="str">
        <f t="shared" si="312"/>
        <v/>
      </c>
      <c r="DG228" s="125" t="str">
        <f t="shared" si="312"/>
        <v/>
      </c>
      <c r="DH228" s="125" t="str">
        <f t="shared" si="312"/>
        <v/>
      </c>
      <c r="DI228" s="125" t="str">
        <f t="shared" si="312"/>
        <v/>
      </c>
    </row>
    <row r="229" spans="64:113" x14ac:dyDescent="0.25">
      <c r="BL229" s="125" t="str">
        <f t="shared" ref="BL229:DI229" si="313">IF(BL178="","",(IF($BA$15&lt;$BC$26,(IF(OR(BL24="TL",BL24="TR",BL24="BR",BL24="BL",BL24="E",BL24="CL",BL24="RW",BL24="S"),("F/B 120"),(IF(BL24="B","F/B 120",IF(BL24="T","F/B 120",IF(OR(BL24="L",BL24="R"),"F/B 120","NB")))))))))</f>
        <v/>
      </c>
      <c r="BM229" s="125" t="str">
        <f t="shared" si="313"/>
        <v/>
      </c>
      <c r="BN229" s="125" t="str">
        <f t="shared" si="313"/>
        <v/>
      </c>
      <c r="BO229" s="125" t="str">
        <f t="shared" si="313"/>
        <v/>
      </c>
      <c r="BP229" s="125" t="str">
        <f t="shared" si="313"/>
        <v/>
      </c>
      <c r="BQ229" s="125" t="str">
        <f t="shared" si="313"/>
        <v/>
      </c>
      <c r="BR229" s="125" t="str">
        <f t="shared" si="313"/>
        <v/>
      </c>
      <c r="BS229" s="125" t="str">
        <f t="shared" si="313"/>
        <v/>
      </c>
      <c r="BT229" s="125" t="str">
        <f t="shared" si="313"/>
        <v/>
      </c>
      <c r="BU229" s="125" t="str">
        <f t="shared" si="313"/>
        <v/>
      </c>
      <c r="BV229" s="125" t="str">
        <f t="shared" si="313"/>
        <v/>
      </c>
      <c r="BW229" s="125" t="str">
        <f t="shared" si="313"/>
        <v/>
      </c>
      <c r="BX229" s="125" t="str">
        <f t="shared" si="313"/>
        <v/>
      </c>
      <c r="BY229" s="125" t="str">
        <f t="shared" si="313"/>
        <v/>
      </c>
      <c r="BZ229" s="125" t="str">
        <f t="shared" si="313"/>
        <v/>
      </c>
      <c r="CA229" s="125" t="str">
        <f t="shared" si="313"/>
        <v/>
      </c>
      <c r="CB229" s="125" t="str">
        <f t="shared" si="313"/>
        <v/>
      </c>
      <c r="CC229" s="125" t="str">
        <f t="shared" si="313"/>
        <v/>
      </c>
      <c r="CD229" s="125" t="str">
        <f t="shared" si="313"/>
        <v/>
      </c>
      <c r="CE229" s="125" t="str">
        <f t="shared" si="313"/>
        <v/>
      </c>
      <c r="CF229" s="125" t="str">
        <f t="shared" si="313"/>
        <v/>
      </c>
      <c r="CG229" s="125" t="str">
        <f t="shared" si="313"/>
        <v/>
      </c>
      <c r="CH229" s="125" t="str">
        <f t="shared" si="313"/>
        <v/>
      </c>
      <c r="CI229" s="125" t="str">
        <f t="shared" si="313"/>
        <v/>
      </c>
      <c r="CJ229" s="125" t="str">
        <f t="shared" si="313"/>
        <v/>
      </c>
      <c r="CK229" s="125" t="str">
        <f t="shared" si="313"/>
        <v/>
      </c>
      <c r="CL229" s="125" t="str">
        <f t="shared" si="313"/>
        <v/>
      </c>
      <c r="CM229" s="125" t="str">
        <f t="shared" si="313"/>
        <v/>
      </c>
      <c r="CN229" s="125" t="str">
        <f t="shared" si="313"/>
        <v/>
      </c>
      <c r="CO229" s="125" t="str">
        <f t="shared" si="313"/>
        <v/>
      </c>
      <c r="CP229" s="125" t="str">
        <f t="shared" si="313"/>
        <v/>
      </c>
      <c r="CQ229" s="125" t="str">
        <f t="shared" si="313"/>
        <v/>
      </c>
      <c r="CR229" s="125" t="str">
        <f t="shared" si="313"/>
        <v/>
      </c>
      <c r="CS229" s="125" t="str">
        <f t="shared" si="313"/>
        <v/>
      </c>
      <c r="CT229" s="125" t="str">
        <f t="shared" si="313"/>
        <v/>
      </c>
      <c r="CU229" s="125" t="str">
        <f t="shared" si="313"/>
        <v/>
      </c>
      <c r="CV229" s="125" t="str">
        <f t="shared" si="313"/>
        <v/>
      </c>
      <c r="CW229" s="125" t="str">
        <f t="shared" si="313"/>
        <v/>
      </c>
      <c r="CX229" s="125" t="str">
        <f t="shared" si="313"/>
        <v/>
      </c>
      <c r="CY229" s="125" t="str">
        <f t="shared" si="313"/>
        <v/>
      </c>
      <c r="CZ229" s="125" t="str">
        <f t="shared" si="313"/>
        <v/>
      </c>
      <c r="DA229" s="125" t="str">
        <f t="shared" si="313"/>
        <v/>
      </c>
      <c r="DB229" s="125" t="str">
        <f t="shared" si="313"/>
        <v/>
      </c>
      <c r="DC229" s="125" t="str">
        <f t="shared" si="313"/>
        <v/>
      </c>
      <c r="DD229" s="125" t="str">
        <f t="shared" si="313"/>
        <v/>
      </c>
      <c r="DE229" s="125" t="str">
        <f t="shared" si="313"/>
        <v/>
      </c>
      <c r="DF229" s="125" t="str">
        <f t="shared" si="313"/>
        <v/>
      </c>
      <c r="DG229" s="125" t="str">
        <f t="shared" si="313"/>
        <v/>
      </c>
      <c r="DH229" s="125" t="str">
        <f t="shared" si="313"/>
        <v/>
      </c>
      <c r="DI229" s="125" t="str">
        <f t="shared" si="313"/>
        <v/>
      </c>
    </row>
    <row r="230" spans="64:113" x14ac:dyDescent="0.25">
      <c r="BL230" s="125" t="str">
        <f t="shared" ref="BL230:DI230" si="314">IF(BL179="","",(IF($BA$15&lt;$BC$26,(IF(OR(BL25="TL",BL25="TR",BL25="BR",BL25="BL",BL25="E",BL25="CL",BL25="RW",BL25="S"),("F/B 120"),(IF(BL25="B","F/B 120",IF(BL25="T","F/B 120",IF(OR(BL25="L",BL25="R"),"F/B 120","NB")))))))))</f>
        <v/>
      </c>
      <c r="BM230" s="125" t="str">
        <f t="shared" si="314"/>
        <v/>
      </c>
      <c r="BN230" s="125" t="str">
        <f t="shared" si="314"/>
        <v/>
      </c>
      <c r="BO230" s="125" t="str">
        <f t="shared" si="314"/>
        <v/>
      </c>
      <c r="BP230" s="125" t="str">
        <f t="shared" si="314"/>
        <v/>
      </c>
      <c r="BQ230" s="125" t="str">
        <f t="shared" si="314"/>
        <v/>
      </c>
      <c r="BR230" s="125" t="str">
        <f t="shared" si="314"/>
        <v/>
      </c>
      <c r="BS230" s="125" t="str">
        <f t="shared" si="314"/>
        <v/>
      </c>
      <c r="BT230" s="125" t="str">
        <f t="shared" si="314"/>
        <v/>
      </c>
      <c r="BU230" s="125" t="str">
        <f t="shared" si="314"/>
        <v/>
      </c>
      <c r="BV230" s="125" t="str">
        <f t="shared" si="314"/>
        <v/>
      </c>
      <c r="BW230" s="125" t="str">
        <f t="shared" si="314"/>
        <v/>
      </c>
      <c r="BX230" s="125" t="str">
        <f t="shared" si="314"/>
        <v/>
      </c>
      <c r="BY230" s="125" t="str">
        <f t="shared" si="314"/>
        <v/>
      </c>
      <c r="BZ230" s="125" t="str">
        <f t="shared" si="314"/>
        <v/>
      </c>
      <c r="CA230" s="125" t="str">
        <f t="shared" si="314"/>
        <v/>
      </c>
      <c r="CB230" s="125" t="str">
        <f t="shared" si="314"/>
        <v/>
      </c>
      <c r="CC230" s="125" t="str">
        <f t="shared" si="314"/>
        <v/>
      </c>
      <c r="CD230" s="125" t="str">
        <f t="shared" si="314"/>
        <v/>
      </c>
      <c r="CE230" s="125" t="str">
        <f t="shared" si="314"/>
        <v/>
      </c>
      <c r="CF230" s="125" t="str">
        <f t="shared" si="314"/>
        <v/>
      </c>
      <c r="CG230" s="125" t="str">
        <f t="shared" si="314"/>
        <v/>
      </c>
      <c r="CH230" s="125" t="str">
        <f t="shared" si="314"/>
        <v/>
      </c>
      <c r="CI230" s="125" t="str">
        <f t="shared" si="314"/>
        <v/>
      </c>
      <c r="CJ230" s="125" t="str">
        <f t="shared" si="314"/>
        <v/>
      </c>
      <c r="CK230" s="125" t="str">
        <f t="shared" si="314"/>
        <v/>
      </c>
      <c r="CL230" s="125" t="str">
        <f t="shared" si="314"/>
        <v/>
      </c>
      <c r="CM230" s="125" t="str">
        <f t="shared" si="314"/>
        <v/>
      </c>
      <c r="CN230" s="125" t="str">
        <f t="shared" si="314"/>
        <v/>
      </c>
      <c r="CO230" s="125" t="str">
        <f t="shared" si="314"/>
        <v/>
      </c>
      <c r="CP230" s="125" t="str">
        <f t="shared" si="314"/>
        <v/>
      </c>
      <c r="CQ230" s="125" t="str">
        <f t="shared" si="314"/>
        <v/>
      </c>
      <c r="CR230" s="125" t="str">
        <f t="shared" si="314"/>
        <v/>
      </c>
      <c r="CS230" s="125" t="str">
        <f t="shared" si="314"/>
        <v/>
      </c>
      <c r="CT230" s="125" t="str">
        <f t="shared" si="314"/>
        <v/>
      </c>
      <c r="CU230" s="125" t="str">
        <f t="shared" si="314"/>
        <v/>
      </c>
      <c r="CV230" s="125" t="str">
        <f t="shared" si="314"/>
        <v/>
      </c>
      <c r="CW230" s="125" t="str">
        <f t="shared" si="314"/>
        <v/>
      </c>
      <c r="CX230" s="125" t="str">
        <f t="shared" si="314"/>
        <v/>
      </c>
      <c r="CY230" s="125" t="str">
        <f t="shared" si="314"/>
        <v/>
      </c>
      <c r="CZ230" s="125" t="str">
        <f t="shared" si="314"/>
        <v/>
      </c>
      <c r="DA230" s="125" t="str">
        <f t="shared" si="314"/>
        <v/>
      </c>
      <c r="DB230" s="125" t="str">
        <f t="shared" si="314"/>
        <v/>
      </c>
      <c r="DC230" s="125" t="str">
        <f t="shared" si="314"/>
        <v/>
      </c>
      <c r="DD230" s="125" t="str">
        <f t="shared" si="314"/>
        <v/>
      </c>
      <c r="DE230" s="125" t="str">
        <f t="shared" si="314"/>
        <v/>
      </c>
      <c r="DF230" s="125" t="str">
        <f t="shared" si="314"/>
        <v/>
      </c>
      <c r="DG230" s="125" t="str">
        <f t="shared" si="314"/>
        <v/>
      </c>
      <c r="DH230" s="125" t="str">
        <f t="shared" si="314"/>
        <v/>
      </c>
      <c r="DI230" s="125" t="str">
        <f t="shared" si="314"/>
        <v/>
      </c>
    </row>
    <row r="231" spans="64:113" x14ac:dyDescent="0.25">
      <c r="BL231" s="125" t="str">
        <f t="shared" ref="BL231:DI231" si="315">IF(BL180="","",(IF($BA$15&lt;$BC$26,(IF(OR(BL26="TL",BL26="TR",BL26="BR",BL26="BL",BL26="E",BL26="CL",BL26="RW",BL26="S"),("F/B 120"),(IF(BL26="B","F/B 120",IF(BL26="T","F/B 120",IF(OR(BL26="L",BL26="R"),"F/B 120","NB")))))))))</f>
        <v/>
      </c>
      <c r="BM231" s="125" t="str">
        <f t="shared" si="315"/>
        <v/>
      </c>
      <c r="BN231" s="125" t="str">
        <f t="shared" si="315"/>
        <v/>
      </c>
      <c r="BO231" s="125" t="str">
        <f t="shared" si="315"/>
        <v/>
      </c>
      <c r="BP231" s="125" t="str">
        <f t="shared" si="315"/>
        <v/>
      </c>
      <c r="BQ231" s="125" t="str">
        <f t="shared" si="315"/>
        <v/>
      </c>
      <c r="BR231" s="125" t="str">
        <f t="shared" si="315"/>
        <v/>
      </c>
      <c r="BS231" s="125" t="str">
        <f t="shared" si="315"/>
        <v/>
      </c>
      <c r="BT231" s="125" t="str">
        <f t="shared" si="315"/>
        <v/>
      </c>
      <c r="BU231" s="125" t="str">
        <f t="shared" si="315"/>
        <v/>
      </c>
      <c r="BV231" s="125" t="str">
        <f t="shared" si="315"/>
        <v/>
      </c>
      <c r="BW231" s="125" t="str">
        <f t="shared" si="315"/>
        <v/>
      </c>
      <c r="BX231" s="125" t="str">
        <f t="shared" si="315"/>
        <v/>
      </c>
      <c r="BY231" s="125" t="str">
        <f t="shared" si="315"/>
        <v/>
      </c>
      <c r="BZ231" s="125" t="str">
        <f t="shared" si="315"/>
        <v/>
      </c>
      <c r="CA231" s="125" t="str">
        <f t="shared" si="315"/>
        <v/>
      </c>
      <c r="CB231" s="125" t="str">
        <f t="shared" si="315"/>
        <v/>
      </c>
      <c r="CC231" s="125" t="str">
        <f t="shared" si="315"/>
        <v/>
      </c>
      <c r="CD231" s="125" t="str">
        <f t="shared" si="315"/>
        <v/>
      </c>
      <c r="CE231" s="125" t="str">
        <f t="shared" si="315"/>
        <v/>
      </c>
      <c r="CF231" s="125" t="str">
        <f t="shared" si="315"/>
        <v/>
      </c>
      <c r="CG231" s="125" t="str">
        <f t="shared" si="315"/>
        <v/>
      </c>
      <c r="CH231" s="125" t="str">
        <f t="shared" si="315"/>
        <v/>
      </c>
      <c r="CI231" s="125" t="str">
        <f t="shared" si="315"/>
        <v/>
      </c>
      <c r="CJ231" s="125" t="str">
        <f t="shared" si="315"/>
        <v/>
      </c>
      <c r="CK231" s="125" t="str">
        <f t="shared" si="315"/>
        <v/>
      </c>
      <c r="CL231" s="125" t="str">
        <f t="shared" si="315"/>
        <v/>
      </c>
      <c r="CM231" s="125" t="str">
        <f t="shared" si="315"/>
        <v/>
      </c>
      <c r="CN231" s="125" t="str">
        <f t="shared" si="315"/>
        <v/>
      </c>
      <c r="CO231" s="125" t="str">
        <f t="shared" si="315"/>
        <v/>
      </c>
      <c r="CP231" s="125" t="str">
        <f t="shared" si="315"/>
        <v/>
      </c>
      <c r="CQ231" s="125" t="str">
        <f t="shared" si="315"/>
        <v/>
      </c>
      <c r="CR231" s="125" t="str">
        <f t="shared" si="315"/>
        <v/>
      </c>
      <c r="CS231" s="125" t="str">
        <f t="shared" si="315"/>
        <v/>
      </c>
      <c r="CT231" s="125" t="str">
        <f t="shared" si="315"/>
        <v/>
      </c>
      <c r="CU231" s="125" t="str">
        <f t="shared" si="315"/>
        <v/>
      </c>
      <c r="CV231" s="125" t="str">
        <f t="shared" si="315"/>
        <v/>
      </c>
      <c r="CW231" s="125" t="str">
        <f t="shared" si="315"/>
        <v/>
      </c>
      <c r="CX231" s="125" t="str">
        <f t="shared" si="315"/>
        <v/>
      </c>
      <c r="CY231" s="125" t="str">
        <f t="shared" si="315"/>
        <v/>
      </c>
      <c r="CZ231" s="125" t="str">
        <f t="shared" si="315"/>
        <v/>
      </c>
      <c r="DA231" s="125" t="str">
        <f t="shared" si="315"/>
        <v/>
      </c>
      <c r="DB231" s="125" t="str">
        <f t="shared" si="315"/>
        <v/>
      </c>
      <c r="DC231" s="125" t="str">
        <f t="shared" si="315"/>
        <v/>
      </c>
      <c r="DD231" s="125" t="str">
        <f t="shared" si="315"/>
        <v/>
      </c>
      <c r="DE231" s="125" t="str">
        <f t="shared" si="315"/>
        <v/>
      </c>
      <c r="DF231" s="125" t="str">
        <f t="shared" si="315"/>
        <v/>
      </c>
      <c r="DG231" s="125" t="str">
        <f t="shared" si="315"/>
        <v/>
      </c>
      <c r="DH231" s="125" t="str">
        <f t="shared" si="315"/>
        <v/>
      </c>
      <c r="DI231" s="125" t="str">
        <f t="shared" si="315"/>
        <v/>
      </c>
    </row>
    <row r="232" spans="64:113" x14ac:dyDescent="0.25">
      <c r="BL232" s="125" t="str">
        <f t="shared" ref="BL232:DI232" si="316">IF(BL181="","",(IF($BA$15&lt;$BC$26,(IF(OR(BL27="TL",BL27="TR",BL27="BR",BL27="BL",BL27="E",BL27="CL",BL27="RW",BL27="S"),("F/B 120"),(IF(BL27="B","F/B 120",IF(BL27="T","F/B 120",IF(OR(BL27="L",BL27="R"),"F/B 120","NB")))))))))</f>
        <v/>
      </c>
      <c r="BM232" s="125" t="str">
        <f t="shared" si="316"/>
        <v/>
      </c>
      <c r="BN232" s="125" t="str">
        <f t="shared" si="316"/>
        <v/>
      </c>
      <c r="BO232" s="125" t="str">
        <f t="shared" si="316"/>
        <v/>
      </c>
      <c r="BP232" s="125" t="str">
        <f t="shared" si="316"/>
        <v/>
      </c>
      <c r="BQ232" s="125" t="str">
        <f t="shared" si="316"/>
        <v/>
      </c>
      <c r="BR232" s="125" t="str">
        <f t="shared" si="316"/>
        <v/>
      </c>
      <c r="BS232" s="125" t="str">
        <f t="shared" si="316"/>
        <v/>
      </c>
      <c r="BT232" s="125" t="str">
        <f t="shared" si="316"/>
        <v/>
      </c>
      <c r="BU232" s="125" t="str">
        <f t="shared" si="316"/>
        <v/>
      </c>
      <c r="BV232" s="125" t="str">
        <f t="shared" si="316"/>
        <v/>
      </c>
      <c r="BW232" s="125" t="str">
        <f t="shared" si="316"/>
        <v/>
      </c>
      <c r="BX232" s="125" t="str">
        <f t="shared" si="316"/>
        <v/>
      </c>
      <c r="BY232" s="125" t="str">
        <f t="shared" si="316"/>
        <v/>
      </c>
      <c r="BZ232" s="125" t="str">
        <f t="shared" si="316"/>
        <v/>
      </c>
      <c r="CA232" s="125" t="str">
        <f t="shared" si="316"/>
        <v/>
      </c>
      <c r="CB232" s="125" t="str">
        <f t="shared" si="316"/>
        <v/>
      </c>
      <c r="CC232" s="125" t="str">
        <f t="shared" si="316"/>
        <v/>
      </c>
      <c r="CD232" s="125" t="str">
        <f t="shared" si="316"/>
        <v/>
      </c>
      <c r="CE232" s="125" t="str">
        <f t="shared" si="316"/>
        <v/>
      </c>
      <c r="CF232" s="125" t="str">
        <f t="shared" si="316"/>
        <v/>
      </c>
      <c r="CG232" s="125" t="str">
        <f t="shared" si="316"/>
        <v/>
      </c>
      <c r="CH232" s="125" t="str">
        <f t="shared" si="316"/>
        <v/>
      </c>
      <c r="CI232" s="125" t="str">
        <f t="shared" si="316"/>
        <v/>
      </c>
      <c r="CJ232" s="125" t="str">
        <f t="shared" si="316"/>
        <v/>
      </c>
      <c r="CK232" s="125" t="str">
        <f t="shared" si="316"/>
        <v/>
      </c>
      <c r="CL232" s="125" t="str">
        <f t="shared" si="316"/>
        <v/>
      </c>
      <c r="CM232" s="125" t="str">
        <f t="shared" si="316"/>
        <v/>
      </c>
      <c r="CN232" s="125" t="str">
        <f t="shared" si="316"/>
        <v/>
      </c>
      <c r="CO232" s="125" t="str">
        <f t="shared" si="316"/>
        <v/>
      </c>
      <c r="CP232" s="125" t="str">
        <f t="shared" si="316"/>
        <v/>
      </c>
      <c r="CQ232" s="125" t="str">
        <f t="shared" si="316"/>
        <v/>
      </c>
      <c r="CR232" s="125" t="str">
        <f t="shared" si="316"/>
        <v/>
      </c>
      <c r="CS232" s="125" t="str">
        <f t="shared" si="316"/>
        <v/>
      </c>
      <c r="CT232" s="125" t="str">
        <f t="shared" si="316"/>
        <v/>
      </c>
      <c r="CU232" s="125" t="str">
        <f t="shared" si="316"/>
        <v/>
      </c>
      <c r="CV232" s="125" t="str">
        <f t="shared" si="316"/>
        <v/>
      </c>
      <c r="CW232" s="125" t="str">
        <f t="shared" si="316"/>
        <v/>
      </c>
      <c r="CX232" s="125" t="str">
        <f t="shared" si="316"/>
        <v/>
      </c>
      <c r="CY232" s="125" t="str">
        <f t="shared" si="316"/>
        <v/>
      </c>
      <c r="CZ232" s="125" t="str">
        <f t="shared" si="316"/>
        <v/>
      </c>
      <c r="DA232" s="125" t="str">
        <f t="shared" si="316"/>
        <v/>
      </c>
      <c r="DB232" s="125" t="str">
        <f t="shared" si="316"/>
        <v/>
      </c>
      <c r="DC232" s="125" t="str">
        <f t="shared" si="316"/>
        <v/>
      </c>
      <c r="DD232" s="125" t="str">
        <f t="shared" si="316"/>
        <v/>
      </c>
      <c r="DE232" s="125" t="str">
        <f t="shared" si="316"/>
        <v/>
      </c>
      <c r="DF232" s="125" t="str">
        <f t="shared" si="316"/>
        <v/>
      </c>
      <c r="DG232" s="125" t="str">
        <f t="shared" si="316"/>
        <v/>
      </c>
      <c r="DH232" s="125" t="str">
        <f t="shared" si="316"/>
        <v/>
      </c>
      <c r="DI232" s="125" t="str">
        <f t="shared" si="316"/>
        <v/>
      </c>
    </row>
    <row r="233" spans="64:113" x14ac:dyDescent="0.25">
      <c r="BL233" s="125" t="str">
        <f t="shared" ref="BL233:DI233" si="317">IF(BL182="","",(IF($BA$15&lt;$BC$26,(IF(OR(BL28="TL",BL28="TR",BL28="BR",BL28="BL",BL28="E",BL28="CL",BL28="RW",BL28="S"),("F/B 120"),(IF(BL28="B","F/B 120",IF(BL28="T","F/B 120",IF(OR(BL28="L",BL28="R"),"F/B 120","NB")))))))))</f>
        <v/>
      </c>
      <c r="BM233" s="125" t="str">
        <f t="shared" si="317"/>
        <v/>
      </c>
      <c r="BN233" s="125" t="str">
        <f t="shared" si="317"/>
        <v/>
      </c>
      <c r="BO233" s="125" t="str">
        <f t="shared" si="317"/>
        <v/>
      </c>
      <c r="BP233" s="125" t="str">
        <f t="shared" si="317"/>
        <v/>
      </c>
      <c r="BQ233" s="125" t="str">
        <f t="shared" si="317"/>
        <v/>
      </c>
      <c r="BR233" s="125" t="str">
        <f t="shared" si="317"/>
        <v/>
      </c>
      <c r="BS233" s="125" t="str">
        <f t="shared" si="317"/>
        <v/>
      </c>
      <c r="BT233" s="125" t="str">
        <f t="shared" si="317"/>
        <v/>
      </c>
      <c r="BU233" s="125" t="str">
        <f t="shared" si="317"/>
        <v/>
      </c>
      <c r="BV233" s="125" t="str">
        <f t="shared" si="317"/>
        <v/>
      </c>
      <c r="BW233" s="125" t="str">
        <f t="shared" si="317"/>
        <v/>
      </c>
      <c r="BX233" s="125" t="str">
        <f t="shared" si="317"/>
        <v/>
      </c>
      <c r="BY233" s="125" t="str">
        <f t="shared" si="317"/>
        <v/>
      </c>
      <c r="BZ233" s="125" t="str">
        <f t="shared" si="317"/>
        <v/>
      </c>
      <c r="CA233" s="125" t="str">
        <f t="shared" si="317"/>
        <v/>
      </c>
      <c r="CB233" s="125" t="str">
        <f t="shared" si="317"/>
        <v/>
      </c>
      <c r="CC233" s="125" t="str">
        <f t="shared" si="317"/>
        <v/>
      </c>
      <c r="CD233" s="125" t="str">
        <f t="shared" si="317"/>
        <v/>
      </c>
      <c r="CE233" s="125" t="str">
        <f t="shared" si="317"/>
        <v/>
      </c>
      <c r="CF233" s="125" t="str">
        <f t="shared" si="317"/>
        <v/>
      </c>
      <c r="CG233" s="125" t="str">
        <f t="shared" si="317"/>
        <v/>
      </c>
      <c r="CH233" s="125" t="str">
        <f t="shared" si="317"/>
        <v/>
      </c>
      <c r="CI233" s="125" t="str">
        <f t="shared" si="317"/>
        <v/>
      </c>
      <c r="CJ233" s="125" t="str">
        <f t="shared" si="317"/>
        <v/>
      </c>
      <c r="CK233" s="125" t="str">
        <f t="shared" si="317"/>
        <v/>
      </c>
      <c r="CL233" s="125" t="str">
        <f t="shared" si="317"/>
        <v/>
      </c>
      <c r="CM233" s="125" t="str">
        <f t="shared" si="317"/>
        <v/>
      </c>
      <c r="CN233" s="125" t="str">
        <f t="shared" si="317"/>
        <v/>
      </c>
      <c r="CO233" s="125" t="str">
        <f t="shared" si="317"/>
        <v/>
      </c>
      <c r="CP233" s="125" t="str">
        <f t="shared" si="317"/>
        <v/>
      </c>
      <c r="CQ233" s="125" t="str">
        <f t="shared" si="317"/>
        <v/>
      </c>
      <c r="CR233" s="125" t="str">
        <f t="shared" si="317"/>
        <v/>
      </c>
      <c r="CS233" s="125" t="str">
        <f t="shared" si="317"/>
        <v/>
      </c>
      <c r="CT233" s="125" t="str">
        <f t="shared" si="317"/>
        <v/>
      </c>
      <c r="CU233" s="125" t="str">
        <f t="shared" si="317"/>
        <v/>
      </c>
      <c r="CV233" s="125" t="str">
        <f t="shared" si="317"/>
        <v/>
      </c>
      <c r="CW233" s="125" t="str">
        <f t="shared" si="317"/>
        <v/>
      </c>
      <c r="CX233" s="125" t="str">
        <f t="shared" si="317"/>
        <v/>
      </c>
      <c r="CY233" s="125" t="str">
        <f t="shared" si="317"/>
        <v/>
      </c>
      <c r="CZ233" s="125" t="str">
        <f t="shared" si="317"/>
        <v/>
      </c>
      <c r="DA233" s="125" t="str">
        <f t="shared" si="317"/>
        <v/>
      </c>
      <c r="DB233" s="125" t="str">
        <f t="shared" si="317"/>
        <v/>
      </c>
      <c r="DC233" s="125" t="str">
        <f t="shared" si="317"/>
        <v/>
      </c>
      <c r="DD233" s="125" t="str">
        <f t="shared" si="317"/>
        <v/>
      </c>
      <c r="DE233" s="125" t="str">
        <f t="shared" si="317"/>
        <v/>
      </c>
      <c r="DF233" s="125" t="str">
        <f t="shared" si="317"/>
        <v/>
      </c>
      <c r="DG233" s="125" t="str">
        <f t="shared" si="317"/>
        <v/>
      </c>
      <c r="DH233" s="125" t="str">
        <f t="shared" si="317"/>
        <v/>
      </c>
      <c r="DI233" s="125" t="str">
        <f t="shared" si="317"/>
        <v/>
      </c>
    </row>
    <row r="234" spans="64:113" x14ac:dyDescent="0.25">
      <c r="BL234" s="125" t="str">
        <f t="shared" ref="BL234:DI234" si="318">IF(BL183="","",(IF($BA$15&lt;$BC$26,(IF(OR(BL29="TL",BL29="TR",BL29="BR",BL29="BL",BL29="E",BL29="CL",BL29="RW",BL29="S"),("F/B 120"),(IF(BL29="B","F/B 120",IF(BL29="T","F/B 120",IF(OR(BL29="L",BL29="R"),"F/B 120","NB")))))))))</f>
        <v/>
      </c>
      <c r="BM234" s="125" t="str">
        <f t="shared" si="318"/>
        <v/>
      </c>
      <c r="BN234" s="125" t="str">
        <f t="shared" si="318"/>
        <v/>
      </c>
      <c r="BO234" s="125" t="str">
        <f t="shared" si="318"/>
        <v/>
      </c>
      <c r="BP234" s="125" t="str">
        <f t="shared" si="318"/>
        <v/>
      </c>
      <c r="BQ234" s="125" t="str">
        <f t="shared" si="318"/>
        <v/>
      </c>
      <c r="BR234" s="125" t="str">
        <f t="shared" si="318"/>
        <v/>
      </c>
      <c r="BS234" s="125" t="str">
        <f t="shared" si="318"/>
        <v/>
      </c>
      <c r="BT234" s="125" t="str">
        <f t="shared" si="318"/>
        <v/>
      </c>
      <c r="BU234" s="125" t="str">
        <f t="shared" si="318"/>
        <v/>
      </c>
      <c r="BV234" s="125" t="str">
        <f t="shared" si="318"/>
        <v/>
      </c>
      <c r="BW234" s="125" t="str">
        <f t="shared" si="318"/>
        <v/>
      </c>
      <c r="BX234" s="125" t="str">
        <f t="shared" si="318"/>
        <v/>
      </c>
      <c r="BY234" s="125" t="str">
        <f t="shared" si="318"/>
        <v/>
      </c>
      <c r="BZ234" s="125" t="str">
        <f t="shared" si="318"/>
        <v/>
      </c>
      <c r="CA234" s="125" t="str">
        <f t="shared" si="318"/>
        <v/>
      </c>
      <c r="CB234" s="125" t="str">
        <f t="shared" si="318"/>
        <v/>
      </c>
      <c r="CC234" s="125" t="str">
        <f t="shared" si="318"/>
        <v/>
      </c>
      <c r="CD234" s="125" t="str">
        <f t="shared" si="318"/>
        <v/>
      </c>
      <c r="CE234" s="125" t="str">
        <f t="shared" si="318"/>
        <v/>
      </c>
      <c r="CF234" s="125" t="str">
        <f t="shared" si="318"/>
        <v/>
      </c>
      <c r="CG234" s="125" t="str">
        <f t="shared" si="318"/>
        <v/>
      </c>
      <c r="CH234" s="125" t="str">
        <f t="shared" si="318"/>
        <v/>
      </c>
      <c r="CI234" s="125" t="str">
        <f t="shared" si="318"/>
        <v/>
      </c>
      <c r="CJ234" s="125" t="str">
        <f t="shared" si="318"/>
        <v/>
      </c>
      <c r="CK234" s="125" t="str">
        <f t="shared" si="318"/>
        <v/>
      </c>
      <c r="CL234" s="125" t="str">
        <f t="shared" si="318"/>
        <v/>
      </c>
      <c r="CM234" s="125" t="str">
        <f t="shared" si="318"/>
        <v/>
      </c>
      <c r="CN234" s="125" t="str">
        <f t="shared" si="318"/>
        <v/>
      </c>
      <c r="CO234" s="125" t="str">
        <f t="shared" si="318"/>
        <v/>
      </c>
      <c r="CP234" s="125" t="str">
        <f t="shared" si="318"/>
        <v/>
      </c>
      <c r="CQ234" s="125" t="str">
        <f t="shared" si="318"/>
        <v/>
      </c>
      <c r="CR234" s="125" t="str">
        <f t="shared" si="318"/>
        <v/>
      </c>
      <c r="CS234" s="125" t="str">
        <f t="shared" si="318"/>
        <v/>
      </c>
      <c r="CT234" s="125" t="str">
        <f t="shared" si="318"/>
        <v/>
      </c>
      <c r="CU234" s="125" t="str">
        <f t="shared" si="318"/>
        <v/>
      </c>
      <c r="CV234" s="125" t="str">
        <f t="shared" si="318"/>
        <v/>
      </c>
      <c r="CW234" s="125" t="str">
        <f t="shared" si="318"/>
        <v/>
      </c>
      <c r="CX234" s="125" t="str">
        <f t="shared" si="318"/>
        <v/>
      </c>
      <c r="CY234" s="125" t="str">
        <f t="shared" si="318"/>
        <v/>
      </c>
      <c r="CZ234" s="125" t="str">
        <f t="shared" si="318"/>
        <v/>
      </c>
      <c r="DA234" s="125" t="str">
        <f t="shared" si="318"/>
        <v/>
      </c>
      <c r="DB234" s="125" t="str">
        <f t="shared" si="318"/>
        <v/>
      </c>
      <c r="DC234" s="125" t="str">
        <f t="shared" si="318"/>
        <v/>
      </c>
      <c r="DD234" s="125" t="str">
        <f t="shared" si="318"/>
        <v/>
      </c>
      <c r="DE234" s="125" t="str">
        <f t="shared" si="318"/>
        <v/>
      </c>
      <c r="DF234" s="125" t="str">
        <f t="shared" si="318"/>
        <v/>
      </c>
      <c r="DG234" s="125" t="str">
        <f t="shared" si="318"/>
        <v/>
      </c>
      <c r="DH234" s="125" t="str">
        <f t="shared" si="318"/>
        <v/>
      </c>
      <c r="DI234" s="125" t="str">
        <f t="shared" si="318"/>
        <v/>
      </c>
    </row>
    <row r="235" spans="64:113" x14ac:dyDescent="0.25">
      <c r="BL235" s="125" t="str">
        <f t="shared" ref="BL235:DI235" si="319">IF(BL184="","",(IF($BA$15&lt;$BC$26,(IF(OR(BL30="TL",BL30="TR",BL30="BR",BL30="BL",BL30="E",BL30="CL",BL30="RW",BL30="S"),("F/B 120"),(IF(BL30="B","F/B 120",IF(BL30="T","F/B 120",IF(OR(BL30="L",BL30="R"),"F/B 120","NB")))))))))</f>
        <v/>
      </c>
      <c r="BM235" s="125" t="str">
        <f t="shared" si="319"/>
        <v/>
      </c>
      <c r="BN235" s="125" t="str">
        <f t="shared" si="319"/>
        <v/>
      </c>
      <c r="BO235" s="125" t="str">
        <f t="shared" si="319"/>
        <v/>
      </c>
      <c r="BP235" s="125" t="str">
        <f t="shared" si="319"/>
        <v/>
      </c>
      <c r="BQ235" s="125" t="str">
        <f t="shared" si="319"/>
        <v/>
      </c>
      <c r="BR235" s="125" t="str">
        <f t="shared" si="319"/>
        <v/>
      </c>
      <c r="BS235" s="125" t="str">
        <f t="shared" si="319"/>
        <v/>
      </c>
      <c r="BT235" s="125" t="str">
        <f t="shared" si="319"/>
        <v/>
      </c>
      <c r="BU235" s="125" t="str">
        <f t="shared" si="319"/>
        <v/>
      </c>
      <c r="BV235" s="125" t="str">
        <f t="shared" si="319"/>
        <v/>
      </c>
      <c r="BW235" s="125" t="str">
        <f t="shared" si="319"/>
        <v/>
      </c>
      <c r="BX235" s="125" t="str">
        <f t="shared" si="319"/>
        <v/>
      </c>
      <c r="BY235" s="125" t="str">
        <f t="shared" si="319"/>
        <v/>
      </c>
      <c r="BZ235" s="125" t="str">
        <f t="shared" si="319"/>
        <v/>
      </c>
      <c r="CA235" s="125" t="str">
        <f t="shared" si="319"/>
        <v/>
      </c>
      <c r="CB235" s="125" t="str">
        <f t="shared" si="319"/>
        <v/>
      </c>
      <c r="CC235" s="125" t="str">
        <f t="shared" si="319"/>
        <v/>
      </c>
      <c r="CD235" s="125" t="str">
        <f t="shared" si="319"/>
        <v/>
      </c>
      <c r="CE235" s="125" t="str">
        <f t="shared" si="319"/>
        <v/>
      </c>
      <c r="CF235" s="125" t="str">
        <f t="shared" si="319"/>
        <v/>
      </c>
      <c r="CG235" s="125" t="str">
        <f t="shared" si="319"/>
        <v/>
      </c>
      <c r="CH235" s="125" t="str">
        <f t="shared" si="319"/>
        <v/>
      </c>
      <c r="CI235" s="125" t="str">
        <f t="shared" si="319"/>
        <v/>
      </c>
      <c r="CJ235" s="125" t="str">
        <f t="shared" si="319"/>
        <v/>
      </c>
      <c r="CK235" s="125" t="str">
        <f t="shared" si="319"/>
        <v/>
      </c>
      <c r="CL235" s="125" t="str">
        <f t="shared" si="319"/>
        <v/>
      </c>
      <c r="CM235" s="125" t="str">
        <f t="shared" si="319"/>
        <v/>
      </c>
      <c r="CN235" s="125" t="str">
        <f t="shared" si="319"/>
        <v/>
      </c>
      <c r="CO235" s="125" t="str">
        <f t="shared" si="319"/>
        <v/>
      </c>
      <c r="CP235" s="125" t="str">
        <f t="shared" si="319"/>
        <v/>
      </c>
      <c r="CQ235" s="125" t="str">
        <f t="shared" si="319"/>
        <v/>
      </c>
      <c r="CR235" s="125" t="str">
        <f t="shared" si="319"/>
        <v/>
      </c>
      <c r="CS235" s="125" t="str">
        <f t="shared" si="319"/>
        <v/>
      </c>
      <c r="CT235" s="125" t="str">
        <f t="shared" si="319"/>
        <v/>
      </c>
      <c r="CU235" s="125" t="str">
        <f t="shared" si="319"/>
        <v/>
      </c>
      <c r="CV235" s="125" t="str">
        <f t="shared" si="319"/>
        <v/>
      </c>
      <c r="CW235" s="125" t="str">
        <f t="shared" si="319"/>
        <v/>
      </c>
      <c r="CX235" s="125" t="str">
        <f t="shared" si="319"/>
        <v/>
      </c>
      <c r="CY235" s="125" t="str">
        <f t="shared" si="319"/>
        <v/>
      </c>
      <c r="CZ235" s="125" t="str">
        <f t="shared" si="319"/>
        <v/>
      </c>
      <c r="DA235" s="125" t="str">
        <f t="shared" si="319"/>
        <v/>
      </c>
      <c r="DB235" s="125" t="str">
        <f t="shared" si="319"/>
        <v/>
      </c>
      <c r="DC235" s="125" t="str">
        <f t="shared" si="319"/>
        <v/>
      </c>
      <c r="DD235" s="125" t="str">
        <f t="shared" si="319"/>
        <v/>
      </c>
      <c r="DE235" s="125" t="str">
        <f t="shared" si="319"/>
        <v/>
      </c>
      <c r="DF235" s="125" t="str">
        <f t="shared" si="319"/>
        <v/>
      </c>
      <c r="DG235" s="125" t="str">
        <f t="shared" si="319"/>
        <v/>
      </c>
      <c r="DH235" s="125" t="str">
        <f t="shared" si="319"/>
        <v/>
      </c>
      <c r="DI235" s="125" t="str">
        <f t="shared" si="319"/>
        <v/>
      </c>
    </row>
    <row r="236" spans="64:113" x14ac:dyDescent="0.25">
      <c r="BL236" s="125" t="str">
        <f t="shared" ref="BL236:DI236" si="320">IF(BL185="","",(IF($BA$15&lt;$BC$26,(IF(OR(BL31="TL",BL31="TR",BL31="BR",BL31="BL",BL31="E",BL31="CL",BL31="RW",BL31="S"),("F/B 120"),(IF(BL31="B","F/B 120",IF(BL31="T","F/B 120",IF(OR(BL31="L",BL31="R"),"F/B 120","NB")))))))))</f>
        <v/>
      </c>
      <c r="BM236" s="125" t="str">
        <f t="shared" si="320"/>
        <v/>
      </c>
      <c r="BN236" s="125" t="str">
        <f t="shared" si="320"/>
        <v/>
      </c>
      <c r="BO236" s="125" t="str">
        <f t="shared" si="320"/>
        <v/>
      </c>
      <c r="BP236" s="125" t="str">
        <f t="shared" si="320"/>
        <v/>
      </c>
      <c r="BQ236" s="125" t="str">
        <f t="shared" si="320"/>
        <v/>
      </c>
      <c r="BR236" s="125" t="str">
        <f t="shared" si="320"/>
        <v/>
      </c>
      <c r="BS236" s="125" t="str">
        <f t="shared" si="320"/>
        <v/>
      </c>
      <c r="BT236" s="125" t="str">
        <f t="shared" si="320"/>
        <v/>
      </c>
      <c r="BU236" s="125" t="str">
        <f t="shared" si="320"/>
        <v/>
      </c>
      <c r="BV236" s="125" t="str">
        <f t="shared" si="320"/>
        <v/>
      </c>
      <c r="BW236" s="125" t="str">
        <f t="shared" si="320"/>
        <v/>
      </c>
      <c r="BX236" s="125" t="str">
        <f t="shared" si="320"/>
        <v/>
      </c>
      <c r="BY236" s="125" t="str">
        <f t="shared" si="320"/>
        <v/>
      </c>
      <c r="BZ236" s="125" t="str">
        <f t="shared" si="320"/>
        <v/>
      </c>
      <c r="CA236" s="125" t="str">
        <f t="shared" si="320"/>
        <v/>
      </c>
      <c r="CB236" s="125" t="str">
        <f t="shared" si="320"/>
        <v/>
      </c>
      <c r="CC236" s="125" t="str">
        <f t="shared" si="320"/>
        <v/>
      </c>
      <c r="CD236" s="125" t="str">
        <f t="shared" si="320"/>
        <v/>
      </c>
      <c r="CE236" s="125" t="str">
        <f t="shared" si="320"/>
        <v/>
      </c>
      <c r="CF236" s="125" t="str">
        <f t="shared" si="320"/>
        <v/>
      </c>
      <c r="CG236" s="125" t="str">
        <f t="shared" si="320"/>
        <v/>
      </c>
      <c r="CH236" s="125" t="str">
        <f t="shared" si="320"/>
        <v/>
      </c>
      <c r="CI236" s="125" t="str">
        <f t="shared" si="320"/>
        <v/>
      </c>
      <c r="CJ236" s="125" t="str">
        <f t="shared" si="320"/>
        <v/>
      </c>
      <c r="CK236" s="125" t="str">
        <f t="shared" si="320"/>
        <v/>
      </c>
      <c r="CL236" s="125" t="str">
        <f t="shared" si="320"/>
        <v/>
      </c>
      <c r="CM236" s="125" t="str">
        <f t="shared" si="320"/>
        <v/>
      </c>
      <c r="CN236" s="125" t="str">
        <f t="shared" si="320"/>
        <v/>
      </c>
      <c r="CO236" s="125" t="str">
        <f t="shared" si="320"/>
        <v/>
      </c>
      <c r="CP236" s="125" t="str">
        <f t="shared" si="320"/>
        <v/>
      </c>
      <c r="CQ236" s="125" t="str">
        <f t="shared" si="320"/>
        <v/>
      </c>
      <c r="CR236" s="125" t="str">
        <f t="shared" si="320"/>
        <v/>
      </c>
      <c r="CS236" s="125" t="str">
        <f t="shared" si="320"/>
        <v/>
      </c>
      <c r="CT236" s="125" t="str">
        <f t="shared" si="320"/>
        <v/>
      </c>
      <c r="CU236" s="125" t="str">
        <f t="shared" si="320"/>
        <v/>
      </c>
      <c r="CV236" s="125" t="str">
        <f t="shared" si="320"/>
        <v/>
      </c>
      <c r="CW236" s="125" t="str">
        <f t="shared" si="320"/>
        <v/>
      </c>
      <c r="CX236" s="125" t="str">
        <f t="shared" si="320"/>
        <v/>
      </c>
      <c r="CY236" s="125" t="str">
        <f t="shared" si="320"/>
        <v/>
      </c>
      <c r="CZ236" s="125" t="str">
        <f t="shared" si="320"/>
        <v/>
      </c>
      <c r="DA236" s="125" t="str">
        <f t="shared" si="320"/>
        <v/>
      </c>
      <c r="DB236" s="125" t="str">
        <f t="shared" si="320"/>
        <v/>
      </c>
      <c r="DC236" s="125" t="str">
        <f t="shared" si="320"/>
        <v/>
      </c>
      <c r="DD236" s="125" t="str">
        <f t="shared" si="320"/>
        <v/>
      </c>
      <c r="DE236" s="125" t="str">
        <f t="shared" si="320"/>
        <v/>
      </c>
      <c r="DF236" s="125" t="str">
        <f t="shared" si="320"/>
        <v/>
      </c>
      <c r="DG236" s="125" t="str">
        <f t="shared" si="320"/>
        <v/>
      </c>
      <c r="DH236" s="125" t="str">
        <f t="shared" si="320"/>
        <v/>
      </c>
      <c r="DI236" s="125" t="str">
        <f t="shared" si="320"/>
        <v/>
      </c>
    </row>
    <row r="237" spans="64:113" x14ac:dyDescent="0.25">
      <c r="BL237" s="125" t="str">
        <f t="shared" ref="BL237:DI237" si="321">IF(BL186="","",(IF($BA$15&lt;$BC$26,(IF(OR(BL32="TL",BL32="TR",BL32="BR",BL32="BL",BL32="E",BL32="CL",BL32="RW",BL32="S"),("F/B 120"),(IF(BL32="B","F/B 120",IF(BL32="T","F/B 120",IF(OR(BL32="L",BL32="R"),"F/B 120","NB")))))))))</f>
        <v/>
      </c>
      <c r="BM237" s="125" t="str">
        <f t="shared" si="321"/>
        <v/>
      </c>
      <c r="BN237" s="125" t="str">
        <f t="shared" si="321"/>
        <v/>
      </c>
      <c r="BO237" s="125" t="str">
        <f t="shared" si="321"/>
        <v/>
      </c>
      <c r="BP237" s="125" t="str">
        <f t="shared" si="321"/>
        <v/>
      </c>
      <c r="BQ237" s="125" t="str">
        <f t="shared" si="321"/>
        <v/>
      </c>
      <c r="BR237" s="125" t="str">
        <f t="shared" si="321"/>
        <v/>
      </c>
      <c r="BS237" s="125" t="str">
        <f t="shared" si="321"/>
        <v/>
      </c>
      <c r="BT237" s="125" t="str">
        <f t="shared" si="321"/>
        <v/>
      </c>
      <c r="BU237" s="125" t="str">
        <f t="shared" si="321"/>
        <v/>
      </c>
      <c r="BV237" s="125" t="str">
        <f t="shared" si="321"/>
        <v/>
      </c>
      <c r="BW237" s="125" t="str">
        <f t="shared" si="321"/>
        <v/>
      </c>
      <c r="BX237" s="125" t="str">
        <f t="shared" si="321"/>
        <v/>
      </c>
      <c r="BY237" s="125" t="str">
        <f t="shared" si="321"/>
        <v/>
      </c>
      <c r="BZ237" s="125" t="str">
        <f t="shared" si="321"/>
        <v/>
      </c>
      <c r="CA237" s="125" t="str">
        <f t="shared" si="321"/>
        <v/>
      </c>
      <c r="CB237" s="125" t="str">
        <f t="shared" si="321"/>
        <v/>
      </c>
      <c r="CC237" s="125" t="str">
        <f t="shared" si="321"/>
        <v/>
      </c>
      <c r="CD237" s="125" t="str">
        <f t="shared" si="321"/>
        <v/>
      </c>
      <c r="CE237" s="125" t="str">
        <f t="shared" si="321"/>
        <v/>
      </c>
      <c r="CF237" s="125" t="str">
        <f t="shared" si="321"/>
        <v/>
      </c>
      <c r="CG237" s="125" t="str">
        <f t="shared" si="321"/>
        <v/>
      </c>
      <c r="CH237" s="125" t="str">
        <f t="shared" si="321"/>
        <v/>
      </c>
      <c r="CI237" s="125" t="str">
        <f t="shared" si="321"/>
        <v/>
      </c>
      <c r="CJ237" s="125" t="str">
        <f t="shared" si="321"/>
        <v/>
      </c>
      <c r="CK237" s="125" t="str">
        <f t="shared" si="321"/>
        <v/>
      </c>
      <c r="CL237" s="125" t="str">
        <f t="shared" si="321"/>
        <v/>
      </c>
      <c r="CM237" s="125" t="str">
        <f t="shared" si="321"/>
        <v/>
      </c>
      <c r="CN237" s="125" t="str">
        <f t="shared" si="321"/>
        <v/>
      </c>
      <c r="CO237" s="125" t="str">
        <f t="shared" si="321"/>
        <v/>
      </c>
      <c r="CP237" s="125" t="str">
        <f t="shared" si="321"/>
        <v/>
      </c>
      <c r="CQ237" s="125" t="str">
        <f t="shared" si="321"/>
        <v/>
      </c>
      <c r="CR237" s="125" t="str">
        <f t="shared" si="321"/>
        <v/>
      </c>
      <c r="CS237" s="125" t="str">
        <f t="shared" si="321"/>
        <v/>
      </c>
      <c r="CT237" s="125" t="str">
        <f t="shared" si="321"/>
        <v/>
      </c>
      <c r="CU237" s="125" t="str">
        <f t="shared" si="321"/>
        <v/>
      </c>
      <c r="CV237" s="125" t="str">
        <f t="shared" si="321"/>
        <v/>
      </c>
      <c r="CW237" s="125" t="str">
        <f t="shared" si="321"/>
        <v/>
      </c>
      <c r="CX237" s="125" t="str">
        <f t="shared" si="321"/>
        <v/>
      </c>
      <c r="CY237" s="125" t="str">
        <f t="shared" si="321"/>
        <v/>
      </c>
      <c r="CZ237" s="125" t="str">
        <f t="shared" si="321"/>
        <v/>
      </c>
      <c r="DA237" s="125" t="str">
        <f t="shared" si="321"/>
        <v/>
      </c>
      <c r="DB237" s="125" t="str">
        <f t="shared" si="321"/>
        <v/>
      </c>
      <c r="DC237" s="125" t="str">
        <f t="shared" si="321"/>
        <v/>
      </c>
      <c r="DD237" s="125" t="str">
        <f t="shared" si="321"/>
        <v/>
      </c>
      <c r="DE237" s="125" t="str">
        <f t="shared" si="321"/>
        <v/>
      </c>
      <c r="DF237" s="125" t="str">
        <f t="shared" si="321"/>
        <v/>
      </c>
      <c r="DG237" s="125" t="str">
        <f t="shared" si="321"/>
        <v/>
      </c>
      <c r="DH237" s="125" t="str">
        <f t="shared" si="321"/>
        <v/>
      </c>
      <c r="DI237" s="125" t="str">
        <f t="shared" si="321"/>
        <v/>
      </c>
    </row>
    <row r="238" spans="64:113" x14ac:dyDescent="0.25">
      <c r="BL238" s="125" t="str">
        <f t="shared" ref="BL238:DI238" si="322">IF(BL187="","",(IF($BA$15&lt;$BC$26,(IF(OR(BL33="TL",BL33="TR",BL33="BR",BL33="BL",BL33="E",BL33="CL",BL33="RW",BL33="S"),("F/B 120"),(IF(BL33="B","F/B 120",IF(BL33="T","F/B 120",IF(OR(BL33="L",BL33="R"),"F/B 120","NB")))))))))</f>
        <v/>
      </c>
      <c r="BM238" s="125" t="str">
        <f t="shared" si="322"/>
        <v/>
      </c>
      <c r="BN238" s="125" t="str">
        <f t="shared" si="322"/>
        <v/>
      </c>
      <c r="BO238" s="125" t="str">
        <f t="shared" si="322"/>
        <v/>
      </c>
      <c r="BP238" s="125" t="str">
        <f t="shared" si="322"/>
        <v/>
      </c>
      <c r="BQ238" s="125" t="str">
        <f t="shared" si="322"/>
        <v/>
      </c>
      <c r="BR238" s="125" t="str">
        <f t="shared" si="322"/>
        <v/>
      </c>
      <c r="BS238" s="125" t="str">
        <f t="shared" si="322"/>
        <v/>
      </c>
      <c r="BT238" s="125" t="str">
        <f t="shared" si="322"/>
        <v/>
      </c>
      <c r="BU238" s="125" t="str">
        <f t="shared" si="322"/>
        <v/>
      </c>
      <c r="BV238" s="125" t="str">
        <f t="shared" si="322"/>
        <v/>
      </c>
      <c r="BW238" s="125" t="str">
        <f t="shared" si="322"/>
        <v/>
      </c>
      <c r="BX238" s="125" t="str">
        <f t="shared" si="322"/>
        <v/>
      </c>
      <c r="BY238" s="125" t="str">
        <f t="shared" si="322"/>
        <v/>
      </c>
      <c r="BZ238" s="125" t="str">
        <f t="shared" si="322"/>
        <v/>
      </c>
      <c r="CA238" s="125" t="str">
        <f t="shared" si="322"/>
        <v/>
      </c>
      <c r="CB238" s="125" t="str">
        <f t="shared" si="322"/>
        <v/>
      </c>
      <c r="CC238" s="125" t="str">
        <f t="shared" si="322"/>
        <v/>
      </c>
      <c r="CD238" s="125" t="str">
        <f t="shared" si="322"/>
        <v/>
      </c>
      <c r="CE238" s="125" t="str">
        <f t="shared" si="322"/>
        <v/>
      </c>
      <c r="CF238" s="125" t="str">
        <f t="shared" si="322"/>
        <v/>
      </c>
      <c r="CG238" s="125" t="str">
        <f t="shared" si="322"/>
        <v/>
      </c>
      <c r="CH238" s="125" t="str">
        <f t="shared" si="322"/>
        <v/>
      </c>
      <c r="CI238" s="125" t="str">
        <f t="shared" si="322"/>
        <v/>
      </c>
      <c r="CJ238" s="125" t="str">
        <f t="shared" si="322"/>
        <v/>
      </c>
      <c r="CK238" s="125" t="str">
        <f t="shared" si="322"/>
        <v/>
      </c>
      <c r="CL238" s="125" t="str">
        <f t="shared" si="322"/>
        <v/>
      </c>
      <c r="CM238" s="125" t="str">
        <f t="shared" si="322"/>
        <v/>
      </c>
      <c r="CN238" s="125" t="str">
        <f t="shared" si="322"/>
        <v/>
      </c>
      <c r="CO238" s="125" t="str">
        <f t="shared" si="322"/>
        <v/>
      </c>
      <c r="CP238" s="125" t="str">
        <f t="shared" si="322"/>
        <v/>
      </c>
      <c r="CQ238" s="125" t="str">
        <f t="shared" si="322"/>
        <v/>
      </c>
      <c r="CR238" s="125" t="str">
        <f t="shared" si="322"/>
        <v/>
      </c>
      <c r="CS238" s="125" t="str">
        <f t="shared" si="322"/>
        <v/>
      </c>
      <c r="CT238" s="125" t="str">
        <f t="shared" si="322"/>
        <v/>
      </c>
      <c r="CU238" s="125" t="str">
        <f t="shared" si="322"/>
        <v/>
      </c>
      <c r="CV238" s="125" t="str">
        <f t="shared" si="322"/>
        <v/>
      </c>
      <c r="CW238" s="125" t="str">
        <f t="shared" si="322"/>
        <v/>
      </c>
      <c r="CX238" s="125" t="str">
        <f t="shared" si="322"/>
        <v/>
      </c>
      <c r="CY238" s="125" t="str">
        <f t="shared" si="322"/>
        <v/>
      </c>
      <c r="CZ238" s="125" t="str">
        <f t="shared" si="322"/>
        <v/>
      </c>
      <c r="DA238" s="125" t="str">
        <f t="shared" si="322"/>
        <v/>
      </c>
      <c r="DB238" s="125" t="str">
        <f t="shared" si="322"/>
        <v/>
      </c>
      <c r="DC238" s="125" t="str">
        <f t="shared" si="322"/>
        <v/>
      </c>
      <c r="DD238" s="125" t="str">
        <f t="shared" si="322"/>
        <v/>
      </c>
      <c r="DE238" s="125" t="str">
        <f t="shared" si="322"/>
        <v/>
      </c>
      <c r="DF238" s="125" t="str">
        <f t="shared" si="322"/>
        <v/>
      </c>
      <c r="DG238" s="125" t="str">
        <f t="shared" si="322"/>
        <v/>
      </c>
      <c r="DH238" s="125" t="str">
        <f t="shared" si="322"/>
        <v/>
      </c>
      <c r="DI238" s="125" t="str">
        <f t="shared" si="322"/>
        <v/>
      </c>
    </row>
    <row r="239" spans="64:113" x14ac:dyDescent="0.25">
      <c r="BL239" s="125" t="str">
        <f t="shared" ref="BL239:DI239" si="323">IF(BL188="","",(IF($BA$15&lt;$BC$26,(IF(OR(BL34="TL",BL34="TR",BL34="BR",BL34="BL",BL34="E",BL34="CL",BL34="RW",BL34="S"),("F/B 120"),(IF(BL34="B","F/B 120",IF(BL34="T","F/B 120",IF(OR(BL34="L",BL34="R"),"F/B 120","NB")))))))))</f>
        <v/>
      </c>
      <c r="BM239" s="125" t="str">
        <f t="shared" si="323"/>
        <v/>
      </c>
      <c r="BN239" s="125" t="str">
        <f t="shared" si="323"/>
        <v/>
      </c>
      <c r="BO239" s="125" t="str">
        <f t="shared" si="323"/>
        <v/>
      </c>
      <c r="BP239" s="125" t="str">
        <f t="shared" si="323"/>
        <v/>
      </c>
      <c r="BQ239" s="125" t="str">
        <f t="shared" si="323"/>
        <v/>
      </c>
      <c r="BR239" s="125" t="str">
        <f t="shared" si="323"/>
        <v/>
      </c>
      <c r="BS239" s="125" t="str">
        <f t="shared" si="323"/>
        <v/>
      </c>
      <c r="BT239" s="125" t="str">
        <f t="shared" si="323"/>
        <v/>
      </c>
      <c r="BU239" s="125" t="str">
        <f t="shared" si="323"/>
        <v/>
      </c>
      <c r="BV239" s="125" t="str">
        <f t="shared" si="323"/>
        <v/>
      </c>
      <c r="BW239" s="125" t="str">
        <f t="shared" si="323"/>
        <v/>
      </c>
      <c r="BX239" s="125" t="str">
        <f t="shared" si="323"/>
        <v/>
      </c>
      <c r="BY239" s="125" t="str">
        <f t="shared" si="323"/>
        <v/>
      </c>
      <c r="BZ239" s="125" t="str">
        <f t="shared" si="323"/>
        <v/>
      </c>
      <c r="CA239" s="125" t="str">
        <f t="shared" si="323"/>
        <v/>
      </c>
      <c r="CB239" s="125" t="str">
        <f t="shared" si="323"/>
        <v/>
      </c>
      <c r="CC239" s="125" t="str">
        <f t="shared" si="323"/>
        <v/>
      </c>
      <c r="CD239" s="125" t="str">
        <f t="shared" si="323"/>
        <v/>
      </c>
      <c r="CE239" s="125" t="str">
        <f t="shared" si="323"/>
        <v/>
      </c>
      <c r="CF239" s="125" t="str">
        <f t="shared" si="323"/>
        <v/>
      </c>
      <c r="CG239" s="125" t="str">
        <f t="shared" si="323"/>
        <v/>
      </c>
      <c r="CH239" s="125" t="str">
        <f t="shared" si="323"/>
        <v/>
      </c>
      <c r="CI239" s="125" t="str">
        <f t="shared" si="323"/>
        <v/>
      </c>
      <c r="CJ239" s="125" t="str">
        <f t="shared" si="323"/>
        <v/>
      </c>
      <c r="CK239" s="125" t="str">
        <f t="shared" si="323"/>
        <v/>
      </c>
      <c r="CL239" s="125" t="str">
        <f t="shared" si="323"/>
        <v/>
      </c>
      <c r="CM239" s="125" t="str">
        <f t="shared" si="323"/>
        <v/>
      </c>
      <c r="CN239" s="125" t="str">
        <f t="shared" si="323"/>
        <v/>
      </c>
      <c r="CO239" s="125" t="str">
        <f t="shared" si="323"/>
        <v/>
      </c>
      <c r="CP239" s="125" t="str">
        <f t="shared" si="323"/>
        <v/>
      </c>
      <c r="CQ239" s="125" t="str">
        <f t="shared" si="323"/>
        <v/>
      </c>
      <c r="CR239" s="125" t="str">
        <f t="shared" si="323"/>
        <v/>
      </c>
      <c r="CS239" s="125" t="str">
        <f t="shared" si="323"/>
        <v/>
      </c>
      <c r="CT239" s="125" t="str">
        <f t="shared" si="323"/>
        <v/>
      </c>
      <c r="CU239" s="125" t="str">
        <f t="shared" si="323"/>
        <v/>
      </c>
      <c r="CV239" s="125" t="str">
        <f t="shared" si="323"/>
        <v/>
      </c>
      <c r="CW239" s="125" t="str">
        <f t="shared" si="323"/>
        <v/>
      </c>
      <c r="CX239" s="125" t="str">
        <f t="shared" si="323"/>
        <v/>
      </c>
      <c r="CY239" s="125" t="str">
        <f t="shared" si="323"/>
        <v/>
      </c>
      <c r="CZ239" s="125" t="str">
        <f t="shared" si="323"/>
        <v/>
      </c>
      <c r="DA239" s="125" t="str">
        <f t="shared" si="323"/>
        <v/>
      </c>
      <c r="DB239" s="125" t="str">
        <f t="shared" si="323"/>
        <v/>
      </c>
      <c r="DC239" s="125" t="str">
        <f t="shared" si="323"/>
        <v/>
      </c>
      <c r="DD239" s="125" t="str">
        <f t="shared" si="323"/>
        <v/>
      </c>
      <c r="DE239" s="125" t="str">
        <f t="shared" si="323"/>
        <v/>
      </c>
      <c r="DF239" s="125" t="str">
        <f t="shared" si="323"/>
        <v/>
      </c>
      <c r="DG239" s="125" t="str">
        <f t="shared" si="323"/>
        <v/>
      </c>
      <c r="DH239" s="125" t="str">
        <f t="shared" si="323"/>
        <v/>
      </c>
      <c r="DI239" s="125" t="str">
        <f t="shared" si="323"/>
        <v/>
      </c>
    </row>
    <row r="240" spans="64:113" x14ac:dyDescent="0.25">
      <c r="BL240" s="125" t="str">
        <f t="shared" ref="BL240:DI240" si="324">IF(BL189="","",(IF($BA$15&lt;$BC$26,(IF(OR(BL35="TL",BL35="TR",BL35="BR",BL35="BL",BL35="E",BL35="CL",BL35="RW",BL35="S"),("F/B 120"),(IF(BL35="B","F/B 120",IF(BL35="T","F/B 120",IF(OR(BL35="L",BL35="R"),"F/B 120","NB")))))))))</f>
        <v/>
      </c>
      <c r="BM240" s="125" t="str">
        <f t="shared" si="324"/>
        <v/>
      </c>
      <c r="BN240" s="125" t="str">
        <f t="shared" si="324"/>
        <v/>
      </c>
      <c r="BO240" s="125" t="str">
        <f t="shared" si="324"/>
        <v/>
      </c>
      <c r="BP240" s="125" t="str">
        <f t="shared" si="324"/>
        <v/>
      </c>
      <c r="BQ240" s="125" t="str">
        <f t="shared" si="324"/>
        <v/>
      </c>
      <c r="BR240" s="125" t="str">
        <f t="shared" si="324"/>
        <v/>
      </c>
      <c r="BS240" s="125" t="str">
        <f t="shared" si="324"/>
        <v/>
      </c>
      <c r="BT240" s="125" t="str">
        <f t="shared" si="324"/>
        <v/>
      </c>
      <c r="BU240" s="125" t="str">
        <f t="shared" si="324"/>
        <v/>
      </c>
      <c r="BV240" s="125" t="str">
        <f t="shared" si="324"/>
        <v/>
      </c>
      <c r="BW240" s="125" t="str">
        <f t="shared" si="324"/>
        <v/>
      </c>
      <c r="BX240" s="125" t="str">
        <f t="shared" si="324"/>
        <v/>
      </c>
      <c r="BY240" s="125" t="str">
        <f t="shared" si="324"/>
        <v/>
      </c>
      <c r="BZ240" s="125" t="str">
        <f t="shared" si="324"/>
        <v/>
      </c>
      <c r="CA240" s="125" t="str">
        <f t="shared" si="324"/>
        <v/>
      </c>
      <c r="CB240" s="125" t="str">
        <f t="shared" si="324"/>
        <v/>
      </c>
      <c r="CC240" s="125" t="str">
        <f t="shared" si="324"/>
        <v/>
      </c>
      <c r="CD240" s="125" t="str">
        <f t="shared" si="324"/>
        <v/>
      </c>
      <c r="CE240" s="125" t="str">
        <f t="shared" si="324"/>
        <v/>
      </c>
      <c r="CF240" s="125" t="str">
        <f t="shared" si="324"/>
        <v/>
      </c>
      <c r="CG240" s="125" t="str">
        <f t="shared" si="324"/>
        <v/>
      </c>
      <c r="CH240" s="125" t="str">
        <f t="shared" si="324"/>
        <v/>
      </c>
      <c r="CI240" s="125" t="str">
        <f t="shared" si="324"/>
        <v/>
      </c>
      <c r="CJ240" s="125" t="str">
        <f t="shared" si="324"/>
        <v/>
      </c>
      <c r="CK240" s="125" t="str">
        <f t="shared" si="324"/>
        <v/>
      </c>
      <c r="CL240" s="125" t="str">
        <f t="shared" si="324"/>
        <v/>
      </c>
      <c r="CM240" s="125" t="str">
        <f t="shared" si="324"/>
        <v/>
      </c>
      <c r="CN240" s="125" t="str">
        <f t="shared" si="324"/>
        <v/>
      </c>
      <c r="CO240" s="125" t="str">
        <f t="shared" si="324"/>
        <v/>
      </c>
      <c r="CP240" s="125" t="str">
        <f t="shared" si="324"/>
        <v/>
      </c>
      <c r="CQ240" s="125" t="str">
        <f t="shared" si="324"/>
        <v/>
      </c>
      <c r="CR240" s="125" t="str">
        <f t="shared" si="324"/>
        <v/>
      </c>
      <c r="CS240" s="125" t="str">
        <f t="shared" si="324"/>
        <v/>
      </c>
      <c r="CT240" s="125" t="str">
        <f t="shared" si="324"/>
        <v/>
      </c>
      <c r="CU240" s="125" t="str">
        <f t="shared" si="324"/>
        <v/>
      </c>
      <c r="CV240" s="125" t="str">
        <f t="shared" si="324"/>
        <v/>
      </c>
      <c r="CW240" s="125" t="str">
        <f t="shared" si="324"/>
        <v/>
      </c>
      <c r="CX240" s="125" t="str">
        <f t="shared" si="324"/>
        <v/>
      </c>
      <c r="CY240" s="125" t="str">
        <f t="shared" si="324"/>
        <v/>
      </c>
      <c r="CZ240" s="125" t="str">
        <f t="shared" si="324"/>
        <v/>
      </c>
      <c r="DA240" s="125" t="str">
        <f t="shared" si="324"/>
        <v/>
      </c>
      <c r="DB240" s="125" t="str">
        <f t="shared" si="324"/>
        <v/>
      </c>
      <c r="DC240" s="125" t="str">
        <f t="shared" si="324"/>
        <v/>
      </c>
      <c r="DD240" s="125" t="str">
        <f t="shared" si="324"/>
        <v/>
      </c>
      <c r="DE240" s="125" t="str">
        <f t="shared" si="324"/>
        <v/>
      </c>
      <c r="DF240" s="125" t="str">
        <f t="shared" si="324"/>
        <v/>
      </c>
      <c r="DG240" s="125" t="str">
        <f t="shared" si="324"/>
        <v/>
      </c>
      <c r="DH240" s="125" t="str">
        <f t="shared" si="324"/>
        <v/>
      </c>
      <c r="DI240" s="125" t="str">
        <f t="shared" si="324"/>
        <v/>
      </c>
    </row>
    <row r="241" spans="64:113" x14ac:dyDescent="0.25">
      <c r="BL241" s="125" t="str">
        <f t="shared" ref="BL241:DI241" si="325">IF(BL190="","",(IF($BA$15&lt;$BC$26,(IF(OR(BL36="TL",BL36="TR",BL36="BR",BL36="BL",BL36="E",BL36="CL",BL36="RW",BL36="S"),("F/B 120"),(IF(BL36="B","F/B 120",IF(BL36="T","F/B 120",IF(OR(BL36="L",BL36="R"),"F/B 120","NB")))))))))</f>
        <v/>
      </c>
      <c r="BM241" s="125" t="str">
        <f t="shared" si="325"/>
        <v/>
      </c>
      <c r="BN241" s="125" t="str">
        <f t="shared" si="325"/>
        <v/>
      </c>
      <c r="BO241" s="125" t="str">
        <f t="shared" si="325"/>
        <v/>
      </c>
      <c r="BP241" s="125" t="str">
        <f t="shared" si="325"/>
        <v/>
      </c>
      <c r="BQ241" s="125" t="str">
        <f t="shared" si="325"/>
        <v/>
      </c>
      <c r="BR241" s="125" t="str">
        <f t="shared" si="325"/>
        <v/>
      </c>
      <c r="BS241" s="125" t="str">
        <f t="shared" si="325"/>
        <v/>
      </c>
      <c r="BT241" s="125" t="str">
        <f t="shared" si="325"/>
        <v/>
      </c>
      <c r="BU241" s="125" t="str">
        <f t="shared" si="325"/>
        <v/>
      </c>
      <c r="BV241" s="125" t="str">
        <f t="shared" si="325"/>
        <v/>
      </c>
      <c r="BW241" s="125" t="str">
        <f t="shared" si="325"/>
        <v/>
      </c>
      <c r="BX241" s="125" t="str">
        <f t="shared" si="325"/>
        <v/>
      </c>
      <c r="BY241" s="125" t="str">
        <f t="shared" si="325"/>
        <v/>
      </c>
      <c r="BZ241" s="125" t="str">
        <f t="shared" si="325"/>
        <v/>
      </c>
      <c r="CA241" s="125" t="str">
        <f t="shared" si="325"/>
        <v/>
      </c>
      <c r="CB241" s="125" t="str">
        <f t="shared" si="325"/>
        <v/>
      </c>
      <c r="CC241" s="125" t="str">
        <f t="shared" si="325"/>
        <v/>
      </c>
      <c r="CD241" s="125" t="str">
        <f t="shared" si="325"/>
        <v/>
      </c>
      <c r="CE241" s="125" t="str">
        <f t="shared" si="325"/>
        <v/>
      </c>
      <c r="CF241" s="125" t="str">
        <f t="shared" si="325"/>
        <v/>
      </c>
      <c r="CG241" s="125" t="str">
        <f t="shared" si="325"/>
        <v/>
      </c>
      <c r="CH241" s="125" t="str">
        <f t="shared" si="325"/>
        <v/>
      </c>
      <c r="CI241" s="125" t="str">
        <f t="shared" si="325"/>
        <v/>
      </c>
      <c r="CJ241" s="125" t="str">
        <f t="shared" si="325"/>
        <v/>
      </c>
      <c r="CK241" s="125" t="str">
        <f t="shared" si="325"/>
        <v/>
      </c>
      <c r="CL241" s="125" t="str">
        <f t="shared" si="325"/>
        <v/>
      </c>
      <c r="CM241" s="125" t="str">
        <f t="shared" si="325"/>
        <v/>
      </c>
      <c r="CN241" s="125" t="str">
        <f t="shared" si="325"/>
        <v/>
      </c>
      <c r="CO241" s="125" t="str">
        <f t="shared" si="325"/>
        <v/>
      </c>
      <c r="CP241" s="125" t="str">
        <f t="shared" si="325"/>
        <v/>
      </c>
      <c r="CQ241" s="125" t="str">
        <f t="shared" si="325"/>
        <v/>
      </c>
      <c r="CR241" s="125" t="str">
        <f t="shared" si="325"/>
        <v/>
      </c>
      <c r="CS241" s="125" t="str">
        <f t="shared" si="325"/>
        <v/>
      </c>
      <c r="CT241" s="125" t="str">
        <f t="shared" si="325"/>
        <v/>
      </c>
      <c r="CU241" s="125" t="str">
        <f t="shared" si="325"/>
        <v/>
      </c>
      <c r="CV241" s="125" t="str">
        <f t="shared" si="325"/>
        <v/>
      </c>
      <c r="CW241" s="125" t="str">
        <f t="shared" si="325"/>
        <v/>
      </c>
      <c r="CX241" s="125" t="str">
        <f t="shared" si="325"/>
        <v/>
      </c>
      <c r="CY241" s="125" t="str">
        <f t="shared" si="325"/>
        <v/>
      </c>
      <c r="CZ241" s="125" t="str">
        <f t="shared" si="325"/>
        <v/>
      </c>
      <c r="DA241" s="125" t="str">
        <f t="shared" si="325"/>
        <v/>
      </c>
      <c r="DB241" s="125" t="str">
        <f t="shared" si="325"/>
        <v/>
      </c>
      <c r="DC241" s="125" t="str">
        <f t="shared" si="325"/>
        <v/>
      </c>
      <c r="DD241" s="125" t="str">
        <f t="shared" si="325"/>
        <v/>
      </c>
      <c r="DE241" s="125" t="str">
        <f t="shared" si="325"/>
        <v/>
      </c>
      <c r="DF241" s="125" t="str">
        <f t="shared" si="325"/>
        <v/>
      </c>
      <c r="DG241" s="125" t="str">
        <f t="shared" si="325"/>
        <v/>
      </c>
      <c r="DH241" s="125" t="str">
        <f t="shared" si="325"/>
        <v/>
      </c>
      <c r="DI241" s="125" t="str">
        <f t="shared" si="325"/>
        <v/>
      </c>
    </row>
    <row r="242" spans="64:113" x14ac:dyDescent="0.25">
      <c r="BL242" s="125" t="str">
        <f t="shared" ref="BL242:DI242" si="326">IF(BL191="","",(IF($BA$15&lt;$BC$26,(IF(OR(BL37="TL",BL37="TR",BL37="BR",BL37="BL",BL37="E",BL37="CL",BL37="RW",BL37="S"),("F/B 120"),(IF(BL37="B","F/B 120",IF(BL37="T","F/B 120",IF(OR(BL37="L",BL37="R"),"F/B 120","NB")))))))))</f>
        <v/>
      </c>
      <c r="BM242" s="125" t="str">
        <f t="shared" si="326"/>
        <v/>
      </c>
      <c r="BN242" s="125" t="str">
        <f t="shared" si="326"/>
        <v/>
      </c>
      <c r="BO242" s="125" t="str">
        <f t="shared" si="326"/>
        <v/>
      </c>
      <c r="BP242" s="125" t="str">
        <f t="shared" si="326"/>
        <v/>
      </c>
      <c r="BQ242" s="125" t="str">
        <f t="shared" si="326"/>
        <v/>
      </c>
      <c r="BR242" s="125" t="str">
        <f t="shared" si="326"/>
        <v/>
      </c>
      <c r="BS242" s="125" t="str">
        <f t="shared" si="326"/>
        <v/>
      </c>
      <c r="BT242" s="125" t="str">
        <f t="shared" si="326"/>
        <v/>
      </c>
      <c r="BU242" s="125" t="str">
        <f t="shared" si="326"/>
        <v/>
      </c>
      <c r="BV242" s="125" t="str">
        <f t="shared" si="326"/>
        <v/>
      </c>
      <c r="BW242" s="125" t="str">
        <f t="shared" si="326"/>
        <v/>
      </c>
      <c r="BX242" s="125" t="str">
        <f t="shared" si="326"/>
        <v/>
      </c>
      <c r="BY242" s="125" t="str">
        <f t="shared" si="326"/>
        <v/>
      </c>
      <c r="BZ242" s="125" t="str">
        <f t="shared" si="326"/>
        <v/>
      </c>
      <c r="CA242" s="125" t="str">
        <f t="shared" si="326"/>
        <v/>
      </c>
      <c r="CB242" s="125" t="str">
        <f t="shared" si="326"/>
        <v/>
      </c>
      <c r="CC242" s="125" t="str">
        <f t="shared" si="326"/>
        <v/>
      </c>
      <c r="CD242" s="125" t="str">
        <f t="shared" si="326"/>
        <v/>
      </c>
      <c r="CE242" s="125" t="str">
        <f t="shared" si="326"/>
        <v/>
      </c>
      <c r="CF242" s="125" t="str">
        <f t="shared" si="326"/>
        <v/>
      </c>
      <c r="CG242" s="125" t="str">
        <f t="shared" si="326"/>
        <v/>
      </c>
      <c r="CH242" s="125" t="str">
        <f t="shared" si="326"/>
        <v/>
      </c>
      <c r="CI242" s="125" t="str">
        <f t="shared" si="326"/>
        <v/>
      </c>
      <c r="CJ242" s="125" t="str">
        <f t="shared" si="326"/>
        <v/>
      </c>
      <c r="CK242" s="125" t="str">
        <f t="shared" si="326"/>
        <v/>
      </c>
      <c r="CL242" s="125" t="str">
        <f t="shared" si="326"/>
        <v/>
      </c>
      <c r="CM242" s="125" t="str">
        <f t="shared" si="326"/>
        <v/>
      </c>
      <c r="CN242" s="125" t="str">
        <f t="shared" si="326"/>
        <v/>
      </c>
      <c r="CO242" s="125" t="str">
        <f t="shared" si="326"/>
        <v/>
      </c>
      <c r="CP242" s="125" t="str">
        <f t="shared" si="326"/>
        <v/>
      </c>
      <c r="CQ242" s="125" t="str">
        <f t="shared" si="326"/>
        <v/>
      </c>
      <c r="CR242" s="125" t="str">
        <f t="shared" si="326"/>
        <v/>
      </c>
      <c r="CS242" s="125" t="str">
        <f t="shared" si="326"/>
        <v/>
      </c>
      <c r="CT242" s="125" t="str">
        <f t="shared" si="326"/>
        <v/>
      </c>
      <c r="CU242" s="125" t="str">
        <f t="shared" si="326"/>
        <v/>
      </c>
      <c r="CV242" s="125" t="str">
        <f t="shared" si="326"/>
        <v/>
      </c>
      <c r="CW242" s="125" t="str">
        <f t="shared" si="326"/>
        <v/>
      </c>
      <c r="CX242" s="125" t="str">
        <f t="shared" si="326"/>
        <v/>
      </c>
      <c r="CY242" s="125" t="str">
        <f t="shared" si="326"/>
        <v/>
      </c>
      <c r="CZ242" s="125" t="str">
        <f t="shared" si="326"/>
        <v/>
      </c>
      <c r="DA242" s="125" t="str">
        <f t="shared" si="326"/>
        <v/>
      </c>
      <c r="DB242" s="125" t="str">
        <f t="shared" si="326"/>
        <v/>
      </c>
      <c r="DC242" s="125" t="str">
        <f t="shared" si="326"/>
        <v/>
      </c>
      <c r="DD242" s="125" t="str">
        <f t="shared" si="326"/>
        <v/>
      </c>
      <c r="DE242" s="125" t="str">
        <f t="shared" si="326"/>
        <v/>
      </c>
      <c r="DF242" s="125" t="str">
        <f t="shared" si="326"/>
        <v/>
      </c>
      <c r="DG242" s="125" t="str">
        <f t="shared" si="326"/>
        <v/>
      </c>
      <c r="DH242" s="125" t="str">
        <f t="shared" si="326"/>
        <v/>
      </c>
      <c r="DI242" s="125" t="str">
        <f t="shared" si="326"/>
        <v/>
      </c>
    </row>
    <row r="243" spans="64:113" x14ac:dyDescent="0.25">
      <c r="BL243" s="125" t="str">
        <f t="shared" ref="BL243:DI243" si="327">IF(BL192="","",(IF($BA$15&lt;$BC$26,(IF(OR(BL38="TL",BL38="TR",BL38="BR",BL38="BL",BL38="E",BL38="CL",BL38="RW",BL38="S"),("F/B 120"),(IF(BL38="B","F/B 120",IF(BL38="T","F/B 120",IF(OR(BL38="L",BL38="R"),"F/B 120","NB")))))))))</f>
        <v/>
      </c>
      <c r="BM243" s="125" t="str">
        <f t="shared" si="327"/>
        <v/>
      </c>
      <c r="BN243" s="125" t="str">
        <f t="shared" si="327"/>
        <v/>
      </c>
      <c r="BO243" s="125" t="str">
        <f t="shared" si="327"/>
        <v/>
      </c>
      <c r="BP243" s="125" t="str">
        <f t="shared" si="327"/>
        <v/>
      </c>
      <c r="BQ243" s="125" t="str">
        <f t="shared" si="327"/>
        <v/>
      </c>
      <c r="BR243" s="125" t="str">
        <f t="shared" si="327"/>
        <v/>
      </c>
      <c r="BS243" s="125" t="str">
        <f t="shared" si="327"/>
        <v/>
      </c>
      <c r="BT243" s="125" t="str">
        <f t="shared" si="327"/>
        <v/>
      </c>
      <c r="BU243" s="125" t="str">
        <f t="shared" si="327"/>
        <v/>
      </c>
      <c r="BV243" s="125" t="str">
        <f t="shared" si="327"/>
        <v/>
      </c>
      <c r="BW243" s="125" t="str">
        <f t="shared" si="327"/>
        <v/>
      </c>
      <c r="BX243" s="125" t="str">
        <f t="shared" si="327"/>
        <v/>
      </c>
      <c r="BY243" s="125" t="str">
        <f t="shared" si="327"/>
        <v/>
      </c>
      <c r="BZ243" s="125" t="str">
        <f t="shared" si="327"/>
        <v/>
      </c>
      <c r="CA243" s="125" t="str">
        <f t="shared" si="327"/>
        <v/>
      </c>
      <c r="CB243" s="125" t="str">
        <f t="shared" si="327"/>
        <v/>
      </c>
      <c r="CC243" s="125" t="str">
        <f t="shared" si="327"/>
        <v/>
      </c>
      <c r="CD243" s="125" t="str">
        <f t="shared" si="327"/>
        <v/>
      </c>
      <c r="CE243" s="125" t="str">
        <f t="shared" si="327"/>
        <v/>
      </c>
      <c r="CF243" s="125" t="str">
        <f t="shared" si="327"/>
        <v/>
      </c>
      <c r="CG243" s="125" t="str">
        <f t="shared" si="327"/>
        <v/>
      </c>
      <c r="CH243" s="125" t="str">
        <f t="shared" si="327"/>
        <v/>
      </c>
      <c r="CI243" s="125" t="str">
        <f t="shared" si="327"/>
        <v/>
      </c>
      <c r="CJ243" s="125" t="str">
        <f t="shared" si="327"/>
        <v/>
      </c>
      <c r="CK243" s="125" t="str">
        <f t="shared" si="327"/>
        <v/>
      </c>
      <c r="CL243" s="125" t="str">
        <f t="shared" si="327"/>
        <v/>
      </c>
      <c r="CM243" s="125" t="str">
        <f t="shared" si="327"/>
        <v/>
      </c>
      <c r="CN243" s="125" t="str">
        <f t="shared" si="327"/>
        <v/>
      </c>
      <c r="CO243" s="125" t="str">
        <f t="shared" si="327"/>
        <v/>
      </c>
      <c r="CP243" s="125" t="str">
        <f t="shared" si="327"/>
        <v/>
      </c>
      <c r="CQ243" s="125" t="str">
        <f t="shared" si="327"/>
        <v/>
      </c>
      <c r="CR243" s="125" t="str">
        <f t="shared" si="327"/>
        <v/>
      </c>
      <c r="CS243" s="125" t="str">
        <f t="shared" si="327"/>
        <v/>
      </c>
      <c r="CT243" s="125" t="str">
        <f t="shared" si="327"/>
        <v/>
      </c>
      <c r="CU243" s="125" t="str">
        <f t="shared" si="327"/>
        <v/>
      </c>
      <c r="CV243" s="125" t="str">
        <f t="shared" si="327"/>
        <v/>
      </c>
      <c r="CW243" s="125" t="str">
        <f t="shared" si="327"/>
        <v/>
      </c>
      <c r="CX243" s="125" t="str">
        <f t="shared" si="327"/>
        <v/>
      </c>
      <c r="CY243" s="125" t="str">
        <f t="shared" si="327"/>
        <v/>
      </c>
      <c r="CZ243" s="125" t="str">
        <f t="shared" si="327"/>
        <v/>
      </c>
      <c r="DA243" s="125" t="str">
        <f t="shared" si="327"/>
        <v/>
      </c>
      <c r="DB243" s="125" t="str">
        <f t="shared" si="327"/>
        <v/>
      </c>
      <c r="DC243" s="125" t="str">
        <f t="shared" si="327"/>
        <v/>
      </c>
      <c r="DD243" s="125" t="str">
        <f t="shared" si="327"/>
        <v/>
      </c>
      <c r="DE243" s="125" t="str">
        <f t="shared" si="327"/>
        <v/>
      </c>
      <c r="DF243" s="125" t="str">
        <f t="shared" si="327"/>
        <v/>
      </c>
      <c r="DG243" s="125" t="str">
        <f t="shared" si="327"/>
        <v/>
      </c>
      <c r="DH243" s="125" t="str">
        <f t="shared" si="327"/>
        <v/>
      </c>
      <c r="DI243" s="125" t="str">
        <f t="shared" si="327"/>
        <v/>
      </c>
    </row>
    <row r="244" spans="64:113" x14ac:dyDescent="0.25">
      <c r="BL244" s="125" t="str">
        <f t="shared" ref="BL244:DI244" si="328">IF(BL193="","",(IF($BA$15&lt;$BC$26,(IF(OR(BL39="TL",BL39="TR",BL39="BR",BL39="BL",BL39="E",BL39="CL",BL39="RW",BL39="S"),("F/B 120"),(IF(BL39="B","F/B 120",IF(BL39="T","F/B 120",IF(OR(BL39="L",BL39="R"),"F/B 120","NB")))))))))</f>
        <v/>
      </c>
      <c r="BM244" s="125" t="str">
        <f t="shared" si="328"/>
        <v/>
      </c>
      <c r="BN244" s="125" t="str">
        <f t="shared" si="328"/>
        <v/>
      </c>
      <c r="BO244" s="125" t="str">
        <f t="shared" si="328"/>
        <v/>
      </c>
      <c r="BP244" s="125" t="str">
        <f t="shared" si="328"/>
        <v/>
      </c>
      <c r="BQ244" s="125" t="str">
        <f t="shared" si="328"/>
        <v/>
      </c>
      <c r="BR244" s="125" t="str">
        <f t="shared" si="328"/>
        <v/>
      </c>
      <c r="BS244" s="125" t="str">
        <f t="shared" si="328"/>
        <v/>
      </c>
      <c r="BT244" s="125" t="str">
        <f t="shared" si="328"/>
        <v/>
      </c>
      <c r="BU244" s="125" t="str">
        <f t="shared" si="328"/>
        <v/>
      </c>
      <c r="BV244" s="125" t="str">
        <f t="shared" si="328"/>
        <v/>
      </c>
      <c r="BW244" s="125" t="str">
        <f t="shared" si="328"/>
        <v/>
      </c>
      <c r="BX244" s="125" t="str">
        <f t="shared" si="328"/>
        <v/>
      </c>
      <c r="BY244" s="125" t="str">
        <f t="shared" si="328"/>
        <v/>
      </c>
      <c r="BZ244" s="125" t="str">
        <f t="shared" si="328"/>
        <v/>
      </c>
      <c r="CA244" s="125" t="str">
        <f t="shared" si="328"/>
        <v/>
      </c>
      <c r="CB244" s="125" t="str">
        <f t="shared" si="328"/>
        <v/>
      </c>
      <c r="CC244" s="125" t="str">
        <f t="shared" si="328"/>
        <v/>
      </c>
      <c r="CD244" s="125" t="str">
        <f t="shared" si="328"/>
        <v/>
      </c>
      <c r="CE244" s="125" t="str">
        <f t="shared" si="328"/>
        <v/>
      </c>
      <c r="CF244" s="125" t="str">
        <f t="shared" si="328"/>
        <v/>
      </c>
      <c r="CG244" s="125" t="str">
        <f t="shared" si="328"/>
        <v/>
      </c>
      <c r="CH244" s="125" t="str">
        <f t="shared" si="328"/>
        <v/>
      </c>
      <c r="CI244" s="125" t="str">
        <f t="shared" si="328"/>
        <v/>
      </c>
      <c r="CJ244" s="125" t="str">
        <f t="shared" si="328"/>
        <v/>
      </c>
      <c r="CK244" s="125" t="str">
        <f t="shared" si="328"/>
        <v/>
      </c>
      <c r="CL244" s="125" t="str">
        <f t="shared" si="328"/>
        <v/>
      </c>
      <c r="CM244" s="125" t="str">
        <f t="shared" si="328"/>
        <v/>
      </c>
      <c r="CN244" s="125" t="str">
        <f t="shared" si="328"/>
        <v/>
      </c>
      <c r="CO244" s="125" t="str">
        <f t="shared" si="328"/>
        <v/>
      </c>
      <c r="CP244" s="125" t="str">
        <f t="shared" si="328"/>
        <v/>
      </c>
      <c r="CQ244" s="125" t="str">
        <f t="shared" si="328"/>
        <v/>
      </c>
      <c r="CR244" s="125" t="str">
        <f t="shared" si="328"/>
        <v/>
      </c>
      <c r="CS244" s="125" t="str">
        <f t="shared" si="328"/>
        <v/>
      </c>
      <c r="CT244" s="125" t="str">
        <f t="shared" si="328"/>
        <v/>
      </c>
      <c r="CU244" s="125" t="str">
        <f t="shared" si="328"/>
        <v/>
      </c>
      <c r="CV244" s="125" t="str">
        <f t="shared" si="328"/>
        <v/>
      </c>
      <c r="CW244" s="125" t="str">
        <f t="shared" si="328"/>
        <v/>
      </c>
      <c r="CX244" s="125" t="str">
        <f t="shared" si="328"/>
        <v/>
      </c>
      <c r="CY244" s="125" t="str">
        <f t="shared" si="328"/>
        <v/>
      </c>
      <c r="CZ244" s="125" t="str">
        <f t="shared" si="328"/>
        <v/>
      </c>
      <c r="DA244" s="125" t="str">
        <f t="shared" si="328"/>
        <v/>
      </c>
      <c r="DB244" s="125" t="str">
        <f t="shared" si="328"/>
        <v/>
      </c>
      <c r="DC244" s="125" t="str">
        <f t="shared" si="328"/>
        <v/>
      </c>
      <c r="DD244" s="125" t="str">
        <f t="shared" si="328"/>
        <v/>
      </c>
      <c r="DE244" s="125" t="str">
        <f t="shared" si="328"/>
        <v/>
      </c>
      <c r="DF244" s="125" t="str">
        <f t="shared" si="328"/>
        <v/>
      </c>
      <c r="DG244" s="125" t="str">
        <f t="shared" si="328"/>
        <v/>
      </c>
      <c r="DH244" s="125" t="str">
        <f t="shared" si="328"/>
        <v/>
      </c>
      <c r="DI244" s="125" t="str">
        <f t="shared" si="328"/>
        <v/>
      </c>
    </row>
    <row r="245" spans="64:113" x14ac:dyDescent="0.25">
      <c r="BL245" s="125" t="str">
        <f t="shared" ref="BL245:DI245" si="329">IF(BL194="","",(IF($BA$15&lt;$BC$26,(IF(OR(BL40="TL",BL40="TR",BL40="BR",BL40="BL",BL40="E",BL40="CL",BL40="RW",BL40="S"),("F/B 120"),(IF(BL40="B","F/B 120",IF(BL40="T","F/B 120",IF(OR(BL40="L",BL40="R"),"F/B 120","NB")))))))))</f>
        <v/>
      </c>
      <c r="BM245" s="125" t="str">
        <f t="shared" si="329"/>
        <v/>
      </c>
      <c r="BN245" s="125" t="str">
        <f t="shared" si="329"/>
        <v/>
      </c>
      <c r="BO245" s="125" t="str">
        <f t="shared" si="329"/>
        <v/>
      </c>
      <c r="BP245" s="125" t="str">
        <f t="shared" si="329"/>
        <v/>
      </c>
      <c r="BQ245" s="125" t="str">
        <f t="shared" si="329"/>
        <v/>
      </c>
      <c r="BR245" s="125" t="str">
        <f t="shared" si="329"/>
        <v/>
      </c>
      <c r="BS245" s="125" t="str">
        <f t="shared" si="329"/>
        <v/>
      </c>
      <c r="BT245" s="125" t="str">
        <f t="shared" si="329"/>
        <v/>
      </c>
      <c r="BU245" s="125" t="str">
        <f t="shared" si="329"/>
        <v/>
      </c>
      <c r="BV245" s="125" t="str">
        <f t="shared" si="329"/>
        <v/>
      </c>
      <c r="BW245" s="125" t="str">
        <f t="shared" si="329"/>
        <v/>
      </c>
      <c r="BX245" s="125" t="str">
        <f t="shared" si="329"/>
        <v/>
      </c>
      <c r="BY245" s="125" t="str">
        <f t="shared" si="329"/>
        <v/>
      </c>
      <c r="BZ245" s="125" t="str">
        <f t="shared" si="329"/>
        <v/>
      </c>
      <c r="CA245" s="125" t="str">
        <f t="shared" si="329"/>
        <v/>
      </c>
      <c r="CB245" s="125" t="str">
        <f t="shared" si="329"/>
        <v/>
      </c>
      <c r="CC245" s="125" t="str">
        <f t="shared" si="329"/>
        <v/>
      </c>
      <c r="CD245" s="125" t="str">
        <f t="shared" si="329"/>
        <v/>
      </c>
      <c r="CE245" s="125" t="str">
        <f t="shared" si="329"/>
        <v/>
      </c>
      <c r="CF245" s="125" t="str">
        <f t="shared" si="329"/>
        <v/>
      </c>
      <c r="CG245" s="125" t="str">
        <f t="shared" si="329"/>
        <v/>
      </c>
      <c r="CH245" s="125" t="str">
        <f t="shared" si="329"/>
        <v/>
      </c>
      <c r="CI245" s="125" t="str">
        <f t="shared" si="329"/>
        <v/>
      </c>
      <c r="CJ245" s="125" t="str">
        <f t="shared" si="329"/>
        <v/>
      </c>
      <c r="CK245" s="125" t="str">
        <f t="shared" si="329"/>
        <v/>
      </c>
      <c r="CL245" s="125" t="str">
        <f t="shared" si="329"/>
        <v/>
      </c>
      <c r="CM245" s="125" t="str">
        <f t="shared" si="329"/>
        <v/>
      </c>
      <c r="CN245" s="125" t="str">
        <f t="shared" si="329"/>
        <v/>
      </c>
      <c r="CO245" s="125" t="str">
        <f t="shared" si="329"/>
        <v/>
      </c>
      <c r="CP245" s="125" t="str">
        <f t="shared" si="329"/>
        <v/>
      </c>
      <c r="CQ245" s="125" t="str">
        <f t="shared" si="329"/>
        <v/>
      </c>
      <c r="CR245" s="125" t="str">
        <f t="shared" si="329"/>
        <v/>
      </c>
      <c r="CS245" s="125" t="str">
        <f t="shared" si="329"/>
        <v/>
      </c>
      <c r="CT245" s="125" t="str">
        <f t="shared" si="329"/>
        <v/>
      </c>
      <c r="CU245" s="125" t="str">
        <f t="shared" si="329"/>
        <v/>
      </c>
      <c r="CV245" s="125" t="str">
        <f t="shared" si="329"/>
        <v/>
      </c>
      <c r="CW245" s="125" t="str">
        <f t="shared" si="329"/>
        <v/>
      </c>
      <c r="CX245" s="125" t="str">
        <f t="shared" si="329"/>
        <v/>
      </c>
      <c r="CY245" s="125" t="str">
        <f t="shared" si="329"/>
        <v/>
      </c>
      <c r="CZ245" s="125" t="str">
        <f t="shared" si="329"/>
        <v/>
      </c>
      <c r="DA245" s="125" t="str">
        <f t="shared" si="329"/>
        <v/>
      </c>
      <c r="DB245" s="125" t="str">
        <f t="shared" si="329"/>
        <v/>
      </c>
      <c r="DC245" s="125" t="str">
        <f t="shared" si="329"/>
        <v/>
      </c>
      <c r="DD245" s="125" t="str">
        <f t="shared" si="329"/>
        <v/>
      </c>
      <c r="DE245" s="125" t="str">
        <f t="shared" si="329"/>
        <v/>
      </c>
      <c r="DF245" s="125" t="str">
        <f t="shared" si="329"/>
        <v/>
      </c>
      <c r="DG245" s="125" t="str">
        <f t="shared" si="329"/>
        <v/>
      </c>
      <c r="DH245" s="125" t="str">
        <f t="shared" si="329"/>
        <v/>
      </c>
      <c r="DI245" s="125" t="str">
        <f t="shared" si="329"/>
        <v/>
      </c>
    </row>
    <row r="246" spans="64:113" x14ac:dyDescent="0.25">
      <c r="BL246" s="125" t="str">
        <f t="shared" ref="BL246:DI246" si="330">IF(BL195="","",(IF($BA$15&lt;$BC$26,(IF(OR(BL41="TL",BL41="TR",BL41="BR",BL41="BL",BL41="E",BL41="CL",BL41="RW",BL41="S"),("F/B 120"),(IF(BL41="B","F/B 120",IF(BL41="T","F/B 120",IF(OR(BL41="L",BL41="R"),"F/B 120","NB")))))))))</f>
        <v/>
      </c>
      <c r="BM246" s="125" t="str">
        <f t="shared" si="330"/>
        <v/>
      </c>
      <c r="BN246" s="125" t="str">
        <f t="shared" si="330"/>
        <v/>
      </c>
      <c r="BO246" s="125" t="str">
        <f t="shared" si="330"/>
        <v/>
      </c>
      <c r="BP246" s="125" t="str">
        <f t="shared" si="330"/>
        <v/>
      </c>
      <c r="BQ246" s="125" t="str">
        <f t="shared" si="330"/>
        <v/>
      </c>
      <c r="BR246" s="125" t="str">
        <f t="shared" si="330"/>
        <v/>
      </c>
      <c r="BS246" s="125" t="str">
        <f t="shared" si="330"/>
        <v/>
      </c>
      <c r="BT246" s="125" t="str">
        <f t="shared" si="330"/>
        <v/>
      </c>
      <c r="BU246" s="125" t="str">
        <f t="shared" si="330"/>
        <v/>
      </c>
      <c r="BV246" s="125" t="str">
        <f t="shared" si="330"/>
        <v/>
      </c>
      <c r="BW246" s="125" t="str">
        <f t="shared" si="330"/>
        <v/>
      </c>
      <c r="BX246" s="125" t="str">
        <f t="shared" si="330"/>
        <v/>
      </c>
      <c r="BY246" s="125" t="str">
        <f t="shared" si="330"/>
        <v/>
      </c>
      <c r="BZ246" s="125" t="str">
        <f t="shared" si="330"/>
        <v/>
      </c>
      <c r="CA246" s="125" t="str">
        <f t="shared" si="330"/>
        <v/>
      </c>
      <c r="CB246" s="125" t="str">
        <f t="shared" si="330"/>
        <v/>
      </c>
      <c r="CC246" s="125" t="str">
        <f t="shared" si="330"/>
        <v/>
      </c>
      <c r="CD246" s="125" t="str">
        <f t="shared" si="330"/>
        <v/>
      </c>
      <c r="CE246" s="125" t="str">
        <f t="shared" si="330"/>
        <v/>
      </c>
      <c r="CF246" s="125" t="str">
        <f t="shared" si="330"/>
        <v/>
      </c>
      <c r="CG246" s="125" t="str">
        <f t="shared" si="330"/>
        <v/>
      </c>
      <c r="CH246" s="125" t="str">
        <f t="shared" si="330"/>
        <v/>
      </c>
      <c r="CI246" s="125" t="str">
        <f t="shared" si="330"/>
        <v/>
      </c>
      <c r="CJ246" s="125" t="str">
        <f t="shared" si="330"/>
        <v/>
      </c>
      <c r="CK246" s="125" t="str">
        <f t="shared" si="330"/>
        <v/>
      </c>
      <c r="CL246" s="125" t="str">
        <f t="shared" si="330"/>
        <v/>
      </c>
      <c r="CM246" s="125" t="str">
        <f t="shared" si="330"/>
        <v/>
      </c>
      <c r="CN246" s="125" t="str">
        <f t="shared" si="330"/>
        <v/>
      </c>
      <c r="CO246" s="125" t="str">
        <f t="shared" si="330"/>
        <v/>
      </c>
      <c r="CP246" s="125" t="str">
        <f t="shared" si="330"/>
        <v/>
      </c>
      <c r="CQ246" s="125" t="str">
        <f t="shared" si="330"/>
        <v/>
      </c>
      <c r="CR246" s="125" t="str">
        <f t="shared" si="330"/>
        <v/>
      </c>
      <c r="CS246" s="125" t="str">
        <f t="shared" si="330"/>
        <v/>
      </c>
      <c r="CT246" s="125" t="str">
        <f t="shared" si="330"/>
        <v/>
      </c>
      <c r="CU246" s="125" t="str">
        <f t="shared" si="330"/>
        <v/>
      </c>
      <c r="CV246" s="125" t="str">
        <f t="shared" si="330"/>
        <v/>
      </c>
      <c r="CW246" s="125" t="str">
        <f t="shared" si="330"/>
        <v/>
      </c>
      <c r="CX246" s="125" t="str">
        <f t="shared" si="330"/>
        <v/>
      </c>
      <c r="CY246" s="125" t="str">
        <f t="shared" si="330"/>
        <v/>
      </c>
      <c r="CZ246" s="125" t="str">
        <f t="shared" si="330"/>
        <v/>
      </c>
      <c r="DA246" s="125" t="str">
        <f t="shared" si="330"/>
        <v/>
      </c>
      <c r="DB246" s="125" t="str">
        <f t="shared" si="330"/>
        <v/>
      </c>
      <c r="DC246" s="125" t="str">
        <f t="shared" si="330"/>
        <v/>
      </c>
      <c r="DD246" s="125" t="str">
        <f t="shared" si="330"/>
        <v/>
      </c>
      <c r="DE246" s="125" t="str">
        <f t="shared" si="330"/>
        <v/>
      </c>
      <c r="DF246" s="125" t="str">
        <f t="shared" si="330"/>
        <v/>
      </c>
      <c r="DG246" s="125" t="str">
        <f t="shared" si="330"/>
        <v/>
      </c>
      <c r="DH246" s="125" t="str">
        <f t="shared" si="330"/>
        <v/>
      </c>
      <c r="DI246" s="125" t="str">
        <f t="shared" si="330"/>
        <v/>
      </c>
    </row>
    <row r="247" spans="64:113" x14ac:dyDescent="0.25">
      <c r="BL247" s="125" t="str">
        <f t="shared" ref="BL247:DI247" si="331">IF(BL196="","",(IF($BA$15&lt;$BC$26,(IF(OR(BL42="TL",BL42="TR",BL42="BR",BL42="BL",BL42="E",BL42="CL",BL42="RW",BL42="S"),("F/B 120"),(IF(BL42="B","F/B 120",IF(BL42="T","F/B 120",IF(OR(BL42="L",BL42="R"),"F/B 120","NB")))))))))</f>
        <v/>
      </c>
      <c r="BM247" s="125" t="str">
        <f t="shared" si="331"/>
        <v/>
      </c>
      <c r="BN247" s="125" t="str">
        <f t="shared" si="331"/>
        <v/>
      </c>
      <c r="BO247" s="125" t="str">
        <f t="shared" si="331"/>
        <v/>
      </c>
      <c r="BP247" s="125" t="str">
        <f t="shared" si="331"/>
        <v/>
      </c>
      <c r="BQ247" s="125" t="str">
        <f t="shared" si="331"/>
        <v/>
      </c>
      <c r="BR247" s="125" t="str">
        <f t="shared" si="331"/>
        <v/>
      </c>
      <c r="BS247" s="125" t="str">
        <f t="shared" si="331"/>
        <v/>
      </c>
      <c r="BT247" s="125" t="str">
        <f t="shared" si="331"/>
        <v/>
      </c>
      <c r="BU247" s="125" t="str">
        <f t="shared" si="331"/>
        <v/>
      </c>
      <c r="BV247" s="125" t="str">
        <f t="shared" si="331"/>
        <v/>
      </c>
      <c r="BW247" s="125" t="str">
        <f t="shared" si="331"/>
        <v/>
      </c>
      <c r="BX247" s="125" t="str">
        <f t="shared" si="331"/>
        <v/>
      </c>
      <c r="BY247" s="125" t="str">
        <f t="shared" si="331"/>
        <v/>
      </c>
      <c r="BZ247" s="125" t="str">
        <f t="shared" si="331"/>
        <v/>
      </c>
      <c r="CA247" s="125" t="str">
        <f t="shared" si="331"/>
        <v/>
      </c>
      <c r="CB247" s="125" t="str">
        <f t="shared" si="331"/>
        <v/>
      </c>
      <c r="CC247" s="125" t="str">
        <f t="shared" si="331"/>
        <v/>
      </c>
      <c r="CD247" s="125" t="str">
        <f t="shared" si="331"/>
        <v/>
      </c>
      <c r="CE247" s="125" t="str">
        <f t="shared" si="331"/>
        <v/>
      </c>
      <c r="CF247" s="125" t="str">
        <f t="shared" si="331"/>
        <v/>
      </c>
      <c r="CG247" s="125" t="str">
        <f t="shared" si="331"/>
        <v/>
      </c>
      <c r="CH247" s="125" t="str">
        <f t="shared" si="331"/>
        <v/>
      </c>
      <c r="CI247" s="125" t="str">
        <f t="shared" si="331"/>
        <v/>
      </c>
      <c r="CJ247" s="125" t="str">
        <f t="shared" si="331"/>
        <v/>
      </c>
      <c r="CK247" s="125" t="str">
        <f t="shared" si="331"/>
        <v/>
      </c>
      <c r="CL247" s="125" t="str">
        <f t="shared" si="331"/>
        <v/>
      </c>
      <c r="CM247" s="125" t="str">
        <f t="shared" si="331"/>
        <v/>
      </c>
      <c r="CN247" s="125" t="str">
        <f t="shared" si="331"/>
        <v/>
      </c>
      <c r="CO247" s="125" t="str">
        <f t="shared" si="331"/>
        <v/>
      </c>
      <c r="CP247" s="125" t="str">
        <f t="shared" si="331"/>
        <v/>
      </c>
      <c r="CQ247" s="125" t="str">
        <f t="shared" si="331"/>
        <v/>
      </c>
      <c r="CR247" s="125" t="str">
        <f t="shared" si="331"/>
        <v/>
      </c>
      <c r="CS247" s="125" t="str">
        <f t="shared" si="331"/>
        <v/>
      </c>
      <c r="CT247" s="125" t="str">
        <f t="shared" si="331"/>
        <v/>
      </c>
      <c r="CU247" s="125" t="str">
        <f t="shared" si="331"/>
        <v/>
      </c>
      <c r="CV247" s="125" t="str">
        <f t="shared" si="331"/>
        <v/>
      </c>
      <c r="CW247" s="125" t="str">
        <f t="shared" si="331"/>
        <v/>
      </c>
      <c r="CX247" s="125" t="str">
        <f t="shared" si="331"/>
        <v/>
      </c>
      <c r="CY247" s="125" t="str">
        <f t="shared" si="331"/>
        <v/>
      </c>
      <c r="CZ247" s="125" t="str">
        <f t="shared" si="331"/>
        <v/>
      </c>
      <c r="DA247" s="125" t="str">
        <f t="shared" si="331"/>
        <v/>
      </c>
      <c r="DB247" s="125" t="str">
        <f t="shared" si="331"/>
        <v/>
      </c>
      <c r="DC247" s="125" t="str">
        <f t="shared" si="331"/>
        <v/>
      </c>
      <c r="DD247" s="125" t="str">
        <f t="shared" si="331"/>
        <v/>
      </c>
      <c r="DE247" s="125" t="str">
        <f t="shared" si="331"/>
        <v/>
      </c>
      <c r="DF247" s="125" t="str">
        <f t="shared" si="331"/>
        <v/>
      </c>
      <c r="DG247" s="125" t="str">
        <f t="shared" si="331"/>
        <v/>
      </c>
      <c r="DH247" s="125" t="str">
        <f t="shared" si="331"/>
        <v/>
      </c>
      <c r="DI247" s="125" t="str">
        <f t="shared" si="331"/>
        <v/>
      </c>
    </row>
    <row r="248" spans="64:113" x14ac:dyDescent="0.25">
      <c r="BL248" s="125" t="str">
        <f t="shared" ref="BL248:DI248" si="332">IF(BL197="","",(IF($BA$15&lt;$BC$26,(IF(OR(BL43="TL",BL43="TR",BL43="BR",BL43="BL",BL43="E",BL43="CL",BL43="RW",BL43="S"),("F/B 120"),(IF(BL43="B","F/B 120",IF(BL43="T","F/B 120",IF(OR(BL43="L",BL43="R"),"F/B 120","NB")))))))))</f>
        <v/>
      </c>
      <c r="BM248" s="125" t="str">
        <f t="shared" si="332"/>
        <v/>
      </c>
      <c r="BN248" s="125" t="str">
        <f t="shared" si="332"/>
        <v/>
      </c>
      <c r="BO248" s="125" t="str">
        <f t="shared" si="332"/>
        <v/>
      </c>
      <c r="BP248" s="125" t="str">
        <f t="shared" si="332"/>
        <v/>
      </c>
      <c r="BQ248" s="125" t="str">
        <f t="shared" si="332"/>
        <v/>
      </c>
      <c r="BR248" s="125" t="str">
        <f t="shared" si="332"/>
        <v/>
      </c>
      <c r="BS248" s="125" t="str">
        <f t="shared" si="332"/>
        <v/>
      </c>
      <c r="BT248" s="125" t="str">
        <f t="shared" si="332"/>
        <v/>
      </c>
      <c r="BU248" s="125" t="str">
        <f t="shared" si="332"/>
        <v/>
      </c>
      <c r="BV248" s="125" t="str">
        <f t="shared" si="332"/>
        <v/>
      </c>
      <c r="BW248" s="125" t="str">
        <f t="shared" si="332"/>
        <v/>
      </c>
      <c r="BX248" s="125" t="str">
        <f t="shared" si="332"/>
        <v/>
      </c>
      <c r="BY248" s="125" t="str">
        <f t="shared" si="332"/>
        <v/>
      </c>
      <c r="BZ248" s="125" t="str">
        <f t="shared" si="332"/>
        <v/>
      </c>
      <c r="CA248" s="125" t="str">
        <f t="shared" si="332"/>
        <v/>
      </c>
      <c r="CB248" s="125" t="str">
        <f t="shared" si="332"/>
        <v/>
      </c>
      <c r="CC248" s="125" t="str">
        <f t="shared" si="332"/>
        <v/>
      </c>
      <c r="CD248" s="125" t="str">
        <f t="shared" si="332"/>
        <v/>
      </c>
      <c r="CE248" s="125" t="str">
        <f t="shared" si="332"/>
        <v/>
      </c>
      <c r="CF248" s="125" t="str">
        <f t="shared" si="332"/>
        <v/>
      </c>
      <c r="CG248" s="125" t="str">
        <f t="shared" si="332"/>
        <v/>
      </c>
      <c r="CH248" s="125" t="str">
        <f t="shared" si="332"/>
        <v/>
      </c>
      <c r="CI248" s="125" t="str">
        <f t="shared" si="332"/>
        <v/>
      </c>
      <c r="CJ248" s="125" t="str">
        <f t="shared" si="332"/>
        <v/>
      </c>
      <c r="CK248" s="125" t="str">
        <f t="shared" si="332"/>
        <v/>
      </c>
      <c r="CL248" s="125" t="str">
        <f t="shared" si="332"/>
        <v/>
      </c>
      <c r="CM248" s="125" t="str">
        <f t="shared" si="332"/>
        <v/>
      </c>
      <c r="CN248" s="125" t="str">
        <f t="shared" si="332"/>
        <v/>
      </c>
      <c r="CO248" s="125" t="str">
        <f t="shared" si="332"/>
        <v/>
      </c>
      <c r="CP248" s="125" t="str">
        <f t="shared" si="332"/>
        <v/>
      </c>
      <c r="CQ248" s="125" t="str">
        <f t="shared" si="332"/>
        <v/>
      </c>
      <c r="CR248" s="125" t="str">
        <f t="shared" si="332"/>
        <v/>
      </c>
      <c r="CS248" s="125" t="str">
        <f t="shared" si="332"/>
        <v/>
      </c>
      <c r="CT248" s="125" t="str">
        <f t="shared" si="332"/>
        <v/>
      </c>
      <c r="CU248" s="125" t="str">
        <f t="shared" si="332"/>
        <v/>
      </c>
      <c r="CV248" s="125" t="str">
        <f t="shared" si="332"/>
        <v/>
      </c>
      <c r="CW248" s="125" t="str">
        <f t="shared" si="332"/>
        <v/>
      </c>
      <c r="CX248" s="125" t="str">
        <f t="shared" si="332"/>
        <v/>
      </c>
      <c r="CY248" s="125" t="str">
        <f t="shared" si="332"/>
        <v/>
      </c>
      <c r="CZ248" s="125" t="str">
        <f t="shared" si="332"/>
        <v/>
      </c>
      <c r="DA248" s="125" t="str">
        <f t="shared" si="332"/>
        <v/>
      </c>
      <c r="DB248" s="125" t="str">
        <f t="shared" si="332"/>
        <v/>
      </c>
      <c r="DC248" s="125" t="str">
        <f t="shared" si="332"/>
        <v/>
      </c>
      <c r="DD248" s="125" t="str">
        <f t="shared" si="332"/>
        <v/>
      </c>
      <c r="DE248" s="125" t="str">
        <f t="shared" si="332"/>
        <v/>
      </c>
      <c r="DF248" s="125" t="str">
        <f t="shared" si="332"/>
        <v/>
      </c>
      <c r="DG248" s="125" t="str">
        <f t="shared" si="332"/>
        <v/>
      </c>
      <c r="DH248" s="125" t="str">
        <f t="shared" si="332"/>
        <v/>
      </c>
      <c r="DI248" s="125" t="str">
        <f t="shared" si="332"/>
        <v/>
      </c>
    </row>
    <row r="249" spans="64:113" x14ac:dyDescent="0.25">
      <c r="BL249" s="125" t="str">
        <f t="shared" ref="BL249:DI249" si="333">IF(BL198="","",(IF($BA$15&lt;$BC$26,(IF(OR(BL44="TL",BL44="TR",BL44="BR",BL44="BL",BL44="E",BL44="CL",BL44="RW",BL44="S"),("F/B 120"),(IF(BL44="B","F/B 120",IF(BL44="T","F/B 120",IF(OR(BL44="L",BL44="R"),"F/B 120","NB")))))))))</f>
        <v/>
      </c>
      <c r="BM249" s="125" t="str">
        <f t="shared" si="333"/>
        <v/>
      </c>
      <c r="BN249" s="125" t="str">
        <f t="shared" si="333"/>
        <v/>
      </c>
      <c r="BO249" s="125" t="str">
        <f t="shared" si="333"/>
        <v/>
      </c>
      <c r="BP249" s="125" t="str">
        <f t="shared" si="333"/>
        <v/>
      </c>
      <c r="BQ249" s="125" t="str">
        <f t="shared" si="333"/>
        <v/>
      </c>
      <c r="BR249" s="125" t="str">
        <f t="shared" si="333"/>
        <v/>
      </c>
      <c r="BS249" s="125" t="str">
        <f t="shared" si="333"/>
        <v/>
      </c>
      <c r="BT249" s="125" t="str">
        <f t="shared" si="333"/>
        <v/>
      </c>
      <c r="BU249" s="125" t="str">
        <f t="shared" si="333"/>
        <v/>
      </c>
      <c r="BV249" s="125" t="str">
        <f t="shared" si="333"/>
        <v/>
      </c>
      <c r="BW249" s="125" t="str">
        <f t="shared" si="333"/>
        <v/>
      </c>
      <c r="BX249" s="125" t="str">
        <f t="shared" si="333"/>
        <v/>
      </c>
      <c r="BY249" s="125" t="str">
        <f t="shared" si="333"/>
        <v/>
      </c>
      <c r="BZ249" s="125" t="str">
        <f t="shared" si="333"/>
        <v/>
      </c>
      <c r="CA249" s="125" t="str">
        <f t="shared" si="333"/>
        <v/>
      </c>
      <c r="CB249" s="125" t="str">
        <f t="shared" si="333"/>
        <v/>
      </c>
      <c r="CC249" s="125" t="str">
        <f t="shared" si="333"/>
        <v/>
      </c>
      <c r="CD249" s="125" t="str">
        <f t="shared" si="333"/>
        <v/>
      </c>
      <c r="CE249" s="125" t="str">
        <f t="shared" si="333"/>
        <v/>
      </c>
      <c r="CF249" s="125" t="str">
        <f t="shared" si="333"/>
        <v/>
      </c>
      <c r="CG249" s="125" t="str">
        <f t="shared" si="333"/>
        <v/>
      </c>
      <c r="CH249" s="125" t="str">
        <f t="shared" si="333"/>
        <v/>
      </c>
      <c r="CI249" s="125" t="str">
        <f t="shared" si="333"/>
        <v/>
      </c>
      <c r="CJ249" s="125" t="str">
        <f t="shared" si="333"/>
        <v/>
      </c>
      <c r="CK249" s="125" t="str">
        <f t="shared" si="333"/>
        <v/>
      </c>
      <c r="CL249" s="125" t="str">
        <f t="shared" si="333"/>
        <v/>
      </c>
      <c r="CM249" s="125" t="str">
        <f t="shared" si="333"/>
        <v/>
      </c>
      <c r="CN249" s="125" t="str">
        <f t="shared" si="333"/>
        <v/>
      </c>
      <c r="CO249" s="125" t="str">
        <f t="shared" si="333"/>
        <v/>
      </c>
      <c r="CP249" s="125" t="str">
        <f t="shared" si="333"/>
        <v/>
      </c>
      <c r="CQ249" s="125" t="str">
        <f t="shared" si="333"/>
        <v/>
      </c>
      <c r="CR249" s="125" t="str">
        <f t="shared" si="333"/>
        <v/>
      </c>
      <c r="CS249" s="125" t="str">
        <f t="shared" si="333"/>
        <v/>
      </c>
      <c r="CT249" s="125" t="str">
        <f t="shared" si="333"/>
        <v/>
      </c>
      <c r="CU249" s="125" t="str">
        <f t="shared" si="333"/>
        <v/>
      </c>
      <c r="CV249" s="125" t="str">
        <f t="shared" si="333"/>
        <v/>
      </c>
      <c r="CW249" s="125" t="str">
        <f t="shared" si="333"/>
        <v/>
      </c>
      <c r="CX249" s="125" t="str">
        <f t="shared" si="333"/>
        <v/>
      </c>
      <c r="CY249" s="125" t="str">
        <f t="shared" si="333"/>
        <v/>
      </c>
      <c r="CZ249" s="125" t="str">
        <f t="shared" si="333"/>
        <v/>
      </c>
      <c r="DA249" s="125" t="str">
        <f t="shared" si="333"/>
        <v/>
      </c>
      <c r="DB249" s="125" t="str">
        <f t="shared" si="333"/>
        <v/>
      </c>
      <c r="DC249" s="125" t="str">
        <f t="shared" si="333"/>
        <v/>
      </c>
      <c r="DD249" s="125" t="str">
        <f t="shared" si="333"/>
        <v/>
      </c>
      <c r="DE249" s="125" t="str">
        <f t="shared" si="333"/>
        <v/>
      </c>
      <c r="DF249" s="125" t="str">
        <f t="shared" si="333"/>
        <v/>
      </c>
      <c r="DG249" s="125" t="str">
        <f t="shared" si="333"/>
        <v/>
      </c>
      <c r="DH249" s="125" t="str">
        <f t="shared" si="333"/>
        <v/>
      </c>
      <c r="DI249" s="125" t="str">
        <f t="shared" si="333"/>
        <v/>
      </c>
    </row>
    <row r="250" spans="64:113" x14ac:dyDescent="0.25">
      <c r="BL250" s="125" t="str">
        <f t="shared" ref="BL250:DI250" si="334">IF(BL199="","",(IF($BA$15&lt;$BC$26,(IF(OR(BL45="TL",BL45="TR",BL45="BR",BL45="BL",BL45="E",BL45="CL",BL45="RW",BL45="S"),("F/B 120"),(IF(BL45="B","F/B 120",IF(BL45="T","F/B 120",IF(OR(BL45="L",BL45="R"),"F/B 120","NB")))))))))</f>
        <v/>
      </c>
      <c r="BM250" s="125" t="str">
        <f t="shared" si="334"/>
        <v/>
      </c>
      <c r="BN250" s="125" t="str">
        <f t="shared" si="334"/>
        <v/>
      </c>
      <c r="BO250" s="125" t="str">
        <f t="shared" si="334"/>
        <v/>
      </c>
      <c r="BP250" s="125" t="str">
        <f t="shared" si="334"/>
        <v/>
      </c>
      <c r="BQ250" s="125" t="str">
        <f t="shared" si="334"/>
        <v/>
      </c>
      <c r="BR250" s="125" t="str">
        <f t="shared" si="334"/>
        <v/>
      </c>
      <c r="BS250" s="125" t="str">
        <f t="shared" si="334"/>
        <v/>
      </c>
      <c r="BT250" s="125" t="str">
        <f t="shared" si="334"/>
        <v/>
      </c>
      <c r="BU250" s="125" t="str">
        <f t="shared" si="334"/>
        <v/>
      </c>
      <c r="BV250" s="125" t="str">
        <f t="shared" si="334"/>
        <v/>
      </c>
      <c r="BW250" s="125" t="str">
        <f t="shared" si="334"/>
        <v/>
      </c>
      <c r="BX250" s="125" t="str">
        <f t="shared" si="334"/>
        <v/>
      </c>
      <c r="BY250" s="125" t="str">
        <f t="shared" si="334"/>
        <v/>
      </c>
      <c r="BZ250" s="125" t="str">
        <f t="shared" si="334"/>
        <v/>
      </c>
      <c r="CA250" s="125" t="str">
        <f t="shared" si="334"/>
        <v/>
      </c>
      <c r="CB250" s="125" t="str">
        <f t="shared" si="334"/>
        <v/>
      </c>
      <c r="CC250" s="125" t="str">
        <f t="shared" si="334"/>
        <v/>
      </c>
      <c r="CD250" s="125" t="str">
        <f t="shared" si="334"/>
        <v/>
      </c>
      <c r="CE250" s="125" t="str">
        <f t="shared" si="334"/>
        <v/>
      </c>
      <c r="CF250" s="125" t="str">
        <f t="shared" si="334"/>
        <v/>
      </c>
      <c r="CG250" s="125" t="str">
        <f t="shared" si="334"/>
        <v/>
      </c>
      <c r="CH250" s="125" t="str">
        <f t="shared" si="334"/>
        <v/>
      </c>
      <c r="CI250" s="125" t="str">
        <f t="shared" si="334"/>
        <v/>
      </c>
      <c r="CJ250" s="125" t="str">
        <f t="shared" si="334"/>
        <v/>
      </c>
      <c r="CK250" s="125" t="str">
        <f t="shared" si="334"/>
        <v/>
      </c>
      <c r="CL250" s="125" t="str">
        <f t="shared" si="334"/>
        <v/>
      </c>
      <c r="CM250" s="125" t="str">
        <f t="shared" si="334"/>
        <v/>
      </c>
      <c r="CN250" s="125" t="str">
        <f t="shared" si="334"/>
        <v/>
      </c>
      <c r="CO250" s="125" t="str">
        <f t="shared" si="334"/>
        <v/>
      </c>
      <c r="CP250" s="125" t="str">
        <f t="shared" si="334"/>
        <v/>
      </c>
      <c r="CQ250" s="125" t="str">
        <f t="shared" si="334"/>
        <v/>
      </c>
      <c r="CR250" s="125" t="str">
        <f t="shared" si="334"/>
        <v/>
      </c>
      <c r="CS250" s="125" t="str">
        <f t="shared" si="334"/>
        <v/>
      </c>
      <c r="CT250" s="125" t="str">
        <f t="shared" si="334"/>
        <v/>
      </c>
      <c r="CU250" s="125" t="str">
        <f t="shared" si="334"/>
        <v/>
      </c>
      <c r="CV250" s="125" t="str">
        <f t="shared" si="334"/>
        <v/>
      </c>
      <c r="CW250" s="125" t="str">
        <f t="shared" si="334"/>
        <v/>
      </c>
      <c r="CX250" s="125" t="str">
        <f t="shared" si="334"/>
        <v/>
      </c>
      <c r="CY250" s="125" t="str">
        <f t="shared" si="334"/>
        <v/>
      </c>
      <c r="CZ250" s="125" t="str">
        <f t="shared" si="334"/>
        <v/>
      </c>
      <c r="DA250" s="125" t="str">
        <f t="shared" si="334"/>
        <v/>
      </c>
      <c r="DB250" s="125" t="str">
        <f t="shared" si="334"/>
        <v/>
      </c>
      <c r="DC250" s="125" t="str">
        <f t="shared" si="334"/>
        <v/>
      </c>
      <c r="DD250" s="125" t="str">
        <f t="shared" si="334"/>
        <v/>
      </c>
      <c r="DE250" s="125" t="str">
        <f t="shared" si="334"/>
        <v/>
      </c>
      <c r="DF250" s="125" t="str">
        <f t="shared" si="334"/>
        <v/>
      </c>
      <c r="DG250" s="125" t="str">
        <f t="shared" si="334"/>
        <v/>
      </c>
      <c r="DH250" s="125" t="str">
        <f t="shared" si="334"/>
        <v/>
      </c>
      <c r="DI250" s="125" t="str">
        <f t="shared" si="334"/>
        <v/>
      </c>
    </row>
    <row r="251" spans="64:113" x14ac:dyDescent="0.25">
      <c r="BL251" s="125" t="str">
        <f t="shared" ref="BL251:DI251" si="335">IF(BL200="","",(IF($BA$15&lt;$BC$26,(IF(OR(BL46="TL",BL46="TR",BL46="BR",BL46="BL",BL46="E",BL46="CL",BL46="RW",BL46="S"),("F/B 120"),(IF(BL46="B","F/B 120",IF(BL46="T","F/B 120",IF(OR(BL46="L",BL46="R"),"F/B 120","NB")))))))))</f>
        <v/>
      </c>
      <c r="BM251" s="125" t="str">
        <f t="shared" si="335"/>
        <v/>
      </c>
      <c r="BN251" s="125" t="str">
        <f t="shared" si="335"/>
        <v/>
      </c>
      <c r="BO251" s="125" t="str">
        <f t="shared" si="335"/>
        <v/>
      </c>
      <c r="BP251" s="125" t="str">
        <f t="shared" si="335"/>
        <v/>
      </c>
      <c r="BQ251" s="125" t="str">
        <f t="shared" si="335"/>
        <v/>
      </c>
      <c r="BR251" s="125" t="str">
        <f t="shared" si="335"/>
        <v/>
      </c>
      <c r="BS251" s="125" t="str">
        <f t="shared" si="335"/>
        <v/>
      </c>
      <c r="BT251" s="125" t="str">
        <f t="shared" si="335"/>
        <v/>
      </c>
      <c r="BU251" s="125" t="str">
        <f t="shared" si="335"/>
        <v/>
      </c>
      <c r="BV251" s="125" t="str">
        <f t="shared" si="335"/>
        <v/>
      </c>
      <c r="BW251" s="125" t="str">
        <f t="shared" si="335"/>
        <v/>
      </c>
      <c r="BX251" s="125" t="str">
        <f t="shared" si="335"/>
        <v/>
      </c>
      <c r="BY251" s="125" t="str">
        <f t="shared" si="335"/>
        <v/>
      </c>
      <c r="BZ251" s="125" t="str">
        <f t="shared" si="335"/>
        <v/>
      </c>
      <c r="CA251" s="125" t="str">
        <f t="shared" si="335"/>
        <v/>
      </c>
      <c r="CB251" s="125" t="str">
        <f t="shared" si="335"/>
        <v/>
      </c>
      <c r="CC251" s="125" t="str">
        <f t="shared" si="335"/>
        <v/>
      </c>
      <c r="CD251" s="125" t="str">
        <f t="shared" si="335"/>
        <v/>
      </c>
      <c r="CE251" s="125" t="str">
        <f t="shared" si="335"/>
        <v/>
      </c>
      <c r="CF251" s="125" t="str">
        <f t="shared" si="335"/>
        <v/>
      </c>
      <c r="CG251" s="125" t="str">
        <f t="shared" si="335"/>
        <v/>
      </c>
      <c r="CH251" s="125" t="str">
        <f t="shared" si="335"/>
        <v/>
      </c>
      <c r="CI251" s="125" t="str">
        <f t="shared" si="335"/>
        <v/>
      </c>
      <c r="CJ251" s="125" t="str">
        <f t="shared" si="335"/>
        <v/>
      </c>
      <c r="CK251" s="125" t="str">
        <f t="shared" si="335"/>
        <v/>
      </c>
      <c r="CL251" s="125" t="str">
        <f t="shared" si="335"/>
        <v/>
      </c>
      <c r="CM251" s="125" t="str">
        <f t="shared" si="335"/>
        <v/>
      </c>
      <c r="CN251" s="125" t="str">
        <f t="shared" si="335"/>
        <v/>
      </c>
      <c r="CO251" s="125" t="str">
        <f t="shared" si="335"/>
        <v/>
      </c>
      <c r="CP251" s="125" t="str">
        <f t="shared" si="335"/>
        <v/>
      </c>
      <c r="CQ251" s="125" t="str">
        <f t="shared" si="335"/>
        <v/>
      </c>
      <c r="CR251" s="125" t="str">
        <f t="shared" si="335"/>
        <v/>
      </c>
      <c r="CS251" s="125" t="str">
        <f t="shared" si="335"/>
        <v/>
      </c>
      <c r="CT251" s="125" t="str">
        <f t="shared" si="335"/>
        <v/>
      </c>
      <c r="CU251" s="125" t="str">
        <f t="shared" si="335"/>
        <v/>
      </c>
      <c r="CV251" s="125" t="str">
        <f t="shared" si="335"/>
        <v/>
      </c>
      <c r="CW251" s="125" t="str">
        <f t="shared" si="335"/>
        <v/>
      </c>
      <c r="CX251" s="125" t="str">
        <f t="shared" si="335"/>
        <v/>
      </c>
      <c r="CY251" s="125" t="str">
        <f t="shared" si="335"/>
        <v/>
      </c>
      <c r="CZ251" s="125" t="str">
        <f t="shared" si="335"/>
        <v/>
      </c>
      <c r="DA251" s="125" t="str">
        <f t="shared" si="335"/>
        <v/>
      </c>
      <c r="DB251" s="125" t="str">
        <f t="shared" si="335"/>
        <v/>
      </c>
      <c r="DC251" s="125" t="str">
        <f t="shared" si="335"/>
        <v/>
      </c>
      <c r="DD251" s="125" t="str">
        <f t="shared" si="335"/>
        <v/>
      </c>
      <c r="DE251" s="125" t="str">
        <f t="shared" si="335"/>
        <v/>
      </c>
      <c r="DF251" s="125" t="str">
        <f t="shared" si="335"/>
        <v/>
      </c>
      <c r="DG251" s="125" t="str">
        <f t="shared" si="335"/>
        <v/>
      </c>
      <c r="DH251" s="125" t="str">
        <f t="shared" si="335"/>
        <v/>
      </c>
      <c r="DI251" s="125" t="str">
        <f t="shared" si="335"/>
        <v/>
      </c>
    </row>
    <row r="252" spans="64:113" x14ac:dyDescent="0.25">
      <c r="BL252" s="125" t="str">
        <f t="shared" ref="BL252:DI252" si="336">IF(BL201="","",(IF($BA$15&lt;$BC$26,(IF(OR(BL47="TL",BL47="TR",BL47="BR",BL47="BL",BL47="E",BL47="CL",BL47="RW",BL47="S"),("F/B 120"),(IF(BL47="B","F/B 120",IF(BL47="T","F/B 120",IF(OR(BL47="L",BL47="R"),"F/B 120","NB")))))))))</f>
        <v/>
      </c>
      <c r="BM252" s="125" t="str">
        <f t="shared" si="336"/>
        <v/>
      </c>
      <c r="BN252" s="125" t="str">
        <f t="shared" si="336"/>
        <v/>
      </c>
      <c r="BO252" s="125" t="str">
        <f t="shared" si="336"/>
        <v/>
      </c>
      <c r="BP252" s="125" t="str">
        <f t="shared" si="336"/>
        <v/>
      </c>
      <c r="BQ252" s="125" t="str">
        <f t="shared" si="336"/>
        <v/>
      </c>
      <c r="BR252" s="125" t="str">
        <f t="shared" si="336"/>
        <v/>
      </c>
      <c r="BS252" s="125" t="str">
        <f t="shared" si="336"/>
        <v/>
      </c>
      <c r="BT252" s="125" t="str">
        <f t="shared" si="336"/>
        <v/>
      </c>
      <c r="BU252" s="125" t="str">
        <f t="shared" si="336"/>
        <v/>
      </c>
      <c r="BV252" s="125" t="str">
        <f t="shared" si="336"/>
        <v/>
      </c>
      <c r="BW252" s="125" t="str">
        <f t="shared" si="336"/>
        <v/>
      </c>
      <c r="BX252" s="125" t="str">
        <f t="shared" si="336"/>
        <v/>
      </c>
      <c r="BY252" s="125" t="str">
        <f t="shared" si="336"/>
        <v/>
      </c>
      <c r="BZ252" s="125" t="str">
        <f t="shared" si="336"/>
        <v/>
      </c>
      <c r="CA252" s="125" t="str">
        <f t="shared" si="336"/>
        <v/>
      </c>
      <c r="CB252" s="125" t="str">
        <f t="shared" si="336"/>
        <v/>
      </c>
      <c r="CC252" s="125" t="str">
        <f t="shared" si="336"/>
        <v/>
      </c>
      <c r="CD252" s="125" t="str">
        <f t="shared" si="336"/>
        <v/>
      </c>
      <c r="CE252" s="125" t="str">
        <f t="shared" si="336"/>
        <v/>
      </c>
      <c r="CF252" s="125" t="str">
        <f t="shared" si="336"/>
        <v/>
      </c>
      <c r="CG252" s="125" t="str">
        <f t="shared" si="336"/>
        <v/>
      </c>
      <c r="CH252" s="125" t="str">
        <f t="shared" si="336"/>
        <v/>
      </c>
      <c r="CI252" s="125" t="str">
        <f t="shared" si="336"/>
        <v/>
      </c>
      <c r="CJ252" s="125" t="str">
        <f t="shared" si="336"/>
        <v/>
      </c>
      <c r="CK252" s="125" t="str">
        <f t="shared" si="336"/>
        <v/>
      </c>
      <c r="CL252" s="125" t="str">
        <f t="shared" si="336"/>
        <v/>
      </c>
      <c r="CM252" s="125" t="str">
        <f t="shared" si="336"/>
        <v/>
      </c>
      <c r="CN252" s="125" t="str">
        <f t="shared" si="336"/>
        <v/>
      </c>
      <c r="CO252" s="125" t="str">
        <f t="shared" si="336"/>
        <v/>
      </c>
      <c r="CP252" s="125" t="str">
        <f t="shared" si="336"/>
        <v/>
      </c>
      <c r="CQ252" s="125" t="str">
        <f t="shared" si="336"/>
        <v/>
      </c>
      <c r="CR252" s="125" t="str">
        <f t="shared" si="336"/>
        <v/>
      </c>
      <c r="CS252" s="125" t="str">
        <f t="shared" si="336"/>
        <v/>
      </c>
      <c r="CT252" s="125" t="str">
        <f t="shared" si="336"/>
        <v/>
      </c>
      <c r="CU252" s="125" t="str">
        <f t="shared" si="336"/>
        <v/>
      </c>
      <c r="CV252" s="125" t="str">
        <f t="shared" si="336"/>
        <v/>
      </c>
      <c r="CW252" s="125" t="str">
        <f t="shared" si="336"/>
        <v/>
      </c>
      <c r="CX252" s="125" t="str">
        <f t="shared" si="336"/>
        <v/>
      </c>
      <c r="CY252" s="125" t="str">
        <f t="shared" si="336"/>
        <v/>
      </c>
      <c r="CZ252" s="125" t="str">
        <f t="shared" si="336"/>
        <v/>
      </c>
      <c r="DA252" s="125" t="str">
        <f t="shared" si="336"/>
        <v/>
      </c>
      <c r="DB252" s="125" t="str">
        <f t="shared" si="336"/>
        <v/>
      </c>
      <c r="DC252" s="125" t="str">
        <f t="shared" si="336"/>
        <v/>
      </c>
      <c r="DD252" s="125" t="str">
        <f t="shared" si="336"/>
        <v/>
      </c>
      <c r="DE252" s="125" t="str">
        <f t="shared" si="336"/>
        <v/>
      </c>
      <c r="DF252" s="125" t="str">
        <f t="shared" si="336"/>
        <v/>
      </c>
      <c r="DG252" s="125" t="str">
        <f t="shared" si="336"/>
        <v/>
      </c>
      <c r="DH252" s="125" t="str">
        <f t="shared" si="336"/>
        <v/>
      </c>
      <c r="DI252" s="125" t="str">
        <f t="shared" si="336"/>
        <v/>
      </c>
    </row>
    <row r="253" spans="64:113" x14ac:dyDescent="0.25">
      <c r="BL253" s="125" t="str">
        <f t="shared" ref="BL253:DI253" si="337">IF(BL202="","",(IF($BA$15&lt;$BC$26,(IF(OR(BL48="TL",BL48="TR",BL48="BR",BL48="BL",BL48="E",BL48="CL",BL48="RW",BL48="S"),("F/B 120"),(IF(BL48="B","F/B 120",IF(BL48="T","F/B 120",IF(OR(BL48="L",BL48="R"),"F/B 120","NB")))))))))</f>
        <v/>
      </c>
      <c r="BM253" s="125" t="str">
        <f t="shared" si="337"/>
        <v/>
      </c>
      <c r="BN253" s="125" t="str">
        <f t="shared" si="337"/>
        <v/>
      </c>
      <c r="BO253" s="125" t="str">
        <f t="shared" si="337"/>
        <v/>
      </c>
      <c r="BP253" s="125" t="str">
        <f t="shared" si="337"/>
        <v/>
      </c>
      <c r="BQ253" s="125" t="str">
        <f t="shared" si="337"/>
        <v/>
      </c>
      <c r="BR253" s="125" t="str">
        <f t="shared" si="337"/>
        <v/>
      </c>
      <c r="BS253" s="125" t="str">
        <f t="shared" si="337"/>
        <v/>
      </c>
      <c r="BT253" s="125" t="str">
        <f t="shared" si="337"/>
        <v/>
      </c>
      <c r="BU253" s="125" t="str">
        <f t="shared" si="337"/>
        <v/>
      </c>
      <c r="BV253" s="125" t="str">
        <f t="shared" si="337"/>
        <v/>
      </c>
      <c r="BW253" s="125" t="str">
        <f t="shared" si="337"/>
        <v/>
      </c>
      <c r="BX253" s="125" t="str">
        <f t="shared" si="337"/>
        <v/>
      </c>
      <c r="BY253" s="125" t="str">
        <f t="shared" si="337"/>
        <v/>
      </c>
      <c r="BZ253" s="125" t="str">
        <f t="shared" si="337"/>
        <v/>
      </c>
      <c r="CA253" s="125" t="str">
        <f t="shared" si="337"/>
        <v/>
      </c>
      <c r="CB253" s="125" t="str">
        <f t="shared" si="337"/>
        <v/>
      </c>
      <c r="CC253" s="125" t="str">
        <f t="shared" si="337"/>
        <v/>
      </c>
      <c r="CD253" s="125" t="str">
        <f t="shared" si="337"/>
        <v/>
      </c>
      <c r="CE253" s="125" t="str">
        <f t="shared" si="337"/>
        <v/>
      </c>
      <c r="CF253" s="125" t="str">
        <f t="shared" si="337"/>
        <v/>
      </c>
      <c r="CG253" s="125" t="str">
        <f t="shared" si="337"/>
        <v/>
      </c>
      <c r="CH253" s="125" t="str">
        <f t="shared" si="337"/>
        <v/>
      </c>
      <c r="CI253" s="125" t="str">
        <f t="shared" si="337"/>
        <v/>
      </c>
      <c r="CJ253" s="125" t="str">
        <f t="shared" si="337"/>
        <v/>
      </c>
      <c r="CK253" s="125" t="str">
        <f t="shared" si="337"/>
        <v/>
      </c>
      <c r="CL253" s="125" t="str">
        <f t="shared" si="337"/>
        <v/>
      </c>
      <c r="CM253" s="125" t="str">
        <f t="shared" si="337"/>
        <v/>
      </c>
      <c r="CN253" s="125" t="str">
        <f t="shared" si="337"/>
        <v/>
      </c>
      <c r="CO253" s="125" t="str">
        <f t="shared" si="337"/>
        <v/>
      </c>
      <c r="CP253" s="125" t="str">
        <f t="shared" si="337"/>
        <v/>
      </c>
      <c r="CQ253" s="125" t="str">
        <f t="shared" si="337"/>
        <v/>
      </c>
      <c r="CR253" s="125" t="str">
        <f t="shared" si="337"/>
        <v/>
      </c>
      <c r="CS253" s="125" t="str">
        <f t="shared" si="337"/>
        <v/>
      </c>
      <c r="CT253" s="125" t="str">
        <f t="shared" si="337"/>
        <v/>
      </c>
      <c r="CU253" s="125" t="str">
        <f t="shared" si="337"/>
        <v/>
      </c>
      <c r="CV253" s="125" t="str">
        <f t="shared" si="337"/>
        <v/>
      </c>
      <c r="CW253" s="125" t="str">
        <f t="shared" si="337"/>
        <v/>
      </c>
      <c r="CX253" s="125" t="str">
        <f t="shared" si="337"/>
        <v/>
      </c>
      <c r="CY253" s="125" t="str">
        <f t="shared" si="337"/>
        <v/>
      </c>
      <c r="CZ253" s="125" t="str">
        <f t="shared" si="337"/>
        <v/>
      </c>
      <c r="DA253" s="125" t="str">
        <f t="shared" si="337"/>
        <v/>
      </c>
      <c r="DB253" s="125" t="str">
        <f t="shared" si="337"/>
        <v/>
      </c>
      <c r="DC253" s="125" t="str">
        <f t="shared" si="337"/>
        <v/>
      </c>
      <c r="DD253" s="125" t="str">
        <f t="shared" si="337"/>
        <v/>
      </c>
      <c r="DE253" s="125" t="str">
        <f t="shared" si="337"/>
        <v/>
      </c>
      <c r="DF253" s="125" t="str">
        <f t="shared" si="337"/>
        <v/>
      </c>
      <c r="DG253" s="125" t="str">
        <f t="shared" si="337"/>
        <v/>
      </c>
      <c r="DH253" s="125" t="str">
        <f t="shared" si="337"/>
        <v/>
      </c>
      <c r="DI253" s="125" t="str">
        <f t="shared" si="337"/>
        <v/>
      </c>
    </row>
    <row r="254" spans="64:113" x14ac:dyDescent="0.25">
      <c r="BL254" s="125" t="str">
        <f t="shared" ref="BL254:DI254" si="338">IF(BL203="","",(IF($BA$15&lt;$BC$26,(IF(OR(BL49="TL",BL49="TR",BL49="BR",BL49="BL",BL49="E",BL49="CL",BL49="RW",BL49="S"),("F/B 120"),(IF(BL49="B","F/B 120",IF(BL49="T","F/B 120",IF(OR(BL49="L",BL49="R"),"F/B 120","NB")))))))))</f>
        <v/>
      </c>
      <c r="BM254" s="125" t="str">
        <f t="shared" si="338"/>
        <v/>
      </c>
      <c r="BN254" s="125" t="str">
        <f t="shared" si="338"/>
        <v/>
      </c>
      <c r="BO254" s="125" t="str">
        <f t="shared" si="338"/>
        <v/>
      </c>
      <c r="BP254" s="125" t="str">
        <f t="shared" si="338"/>
        <v/>
      </c>
      <c r="BQ254" s="125" t="str">
        <f t="shared" si="338"/>
        <v/>
      </c>
      <c r="BR254" s="125" t="str">
        <f t="shared" si="338"/>
        <v/>
      </c>
      <c r="BS254" s="125" t="str">
        <f t="shared" si="338"/>
        <v/>
      </c>
      <c r="BT254" s="125" t="str">
        <f t="shared" si="338"/>
        <v/>
      </c>
      <c r="BU254" s="125" t="str">
        <f t="shared" si="338"/>
        <v/>
      </c>
      <c r="BV254" s="125" t="str">
        <f t="shared" si="338"/>
        <v/>
      </c>
      <c r="BW254" s="125" t="str">
        <f t="shared" si="338"/>
        <v/>
      </c>
      <c r="BX254" s="125" t="str">
        <f t="shared" si="338"/>
        <v/>
      </c>
      <c r="BY254" s="125" t="str">
        <f t="shared" si="338"/>
        <v/>
      </c>
      <c r="BZ254" s="125" t="str">
        <f t="shared" si="338"/>
        <v/>
      </c>
      <c r="CA254" s="125" t="str">
        <f t="shared" si="338"/>
        <v/>
      </c>
      <c r="CB254" s="125" t="str">
        <f t="shared" si="338"/>
        <v/>
      </c>
      <c r="CC254" s="125" t="str">
        <f t="shared" si="338"/>
        <v/>
      </c>
      <c r="CD254" s="125" t="str">
        <f t="shared" si="338"/>
        <v/>
      </c>
      <c r="CE254" s="125" t="str">
        <f t="shared" si="338"/>
        <v/>
      </c>
      <c r="CF254" s="125" t="str">
        <f t="shared" si="338"/>
        <v/>
      </c>
      <c r="CG254" s="125" t="str">
        <f t="shared" si="338"/>
        <v/>
      </c>
      <c r="CH254" s="125" t="str">
        <f t="shared" si="338"/>
        <v/>
      </c>
      <c r="CI254" s="125" t="str">
        <f t="shared" si="338"/>
        <v/>
      </c>
      <c r="CJ254" s="125" t="str">
        <f t="shared" si="338"/>
        <v/>
      </c>
      <c r="CK254" s="125" t="str">
        <f t="shared" si="338"/>
        <v/>
      </c>
      <c r="CL254" s="125" t="str">
        <f t="shared" si="338"/>
        <v/>
      </c>
      <c r="CM254" s="125" t="str">
        <f t="shared" si="338"/>
        <v/>
      </c>
      <c r="CN254" s="125" t="str">
        <f t="shared" si="338"/>
        <v/>
      </c>
      <c r="CO254" s="125" t="str">
        <f t="shared" si="338"/>
        <v/>
      </c>
      <c r="CP254" s="125" t="str">
        <f t="shared" si="338"/>
        <v/>
      </c>
      <c r="CQ254" s="125" t="str">
        <f t="shared" si="338"/>
        <v/>
      </c>
      <c r="CR254" s="125" t="str">
        <f t="shared" si="338"/>
        <v/>
      </c>
      <c r="CS254" s="125" t="str">
        <f t="shared" si="338"/>
        <v/>
      </c>
      <c r="CT254" s="125" t="str">
        <f t="shared" si="338"/>
        <v/>
      </c>
      <c r="CU254" s="125" t="str">
        <f t="shared" si="338"/>
        <v/>
      </c>
      <c r="CV254" s="125" t="str">
        <f t="shared" si="338"/>
        <v/>
      </c>
      <c r="CW254" s="125" t="str">
        <f t="shared" si="338"/>
        <v/>
      </c>
      <c r="CX254" s="125" t="str">
        <f t="shared" si="338"/>
        <v/>
      </c>
      <c r="CY254" s="125" t="str">
        <f t="shared" si="338"/>
        <v/>
      </c>
      <c r="CZ254" s="125" t="str">
        <f t="shared" si="338"/>
        <v/>
      </c>
      <c r="DA254" s="125" t="str">
        <f t="shared" si="338"/>
        <v/>
      </c>
      <c r="DB254" s="125" t="str">
        <f t="shared" si="338"/>
        <v/>
      </c>
      <c r="DC254" s="125" t="str">
        <f t="shared" si="338"/>
        <v/>
      </c>
      <c r="DD254" s="125" t="str">
        <f t="shared" si="338"/>
        <v/>
      </c>
      <c r="DE254" s="125" t="str">
        <f t="shared" si="338"/>
        <v/>
      </c>
      <c r="DF254" s="125" t="str">
        <f t="shared" si="338"/>
        <v/>
      </c>
      <c r="DG254" s="125" t="str">
        <f t="shared" si="338"/>
        <v/>
      </c>
      <c r="DH254" s="125" t="str">
        <f t="shared" si="338"/>
        <v/>
      </c>
      <c r="DI254" s="125" t="str">
        <f t="shared" si="338"/>
        <v/>
      </c>
    </row>
    <row r="255" spans="64:113" x14ac:dyDescent="0.25">
      <c r="BL255" s="125" t="str">
        <f t="shared" ref="BL255:DI255" si="339">IF(BL204="","",(IF($BA$15&lt;$BC$26,(IF(OR(BL50="TL",BL50="TR",BL50="BR",BL50="BL",BL50="E",BL50="CL",BL50="RW",BL50="S"),("F/B 120"),(IF(BL50="B","F/B 120",IF(BL50="T","F/B 120",IF(OR(BL50="L",BL50="R"),"F/B 120","NB")))))))))</f>
        <v/>
      </c>
      <c r="BM255" s="125" t="str">
        <f t="shared" si="339"/>
        <v/>
      </c>
      <c r="BN255" s="125" t="str">
        <f t="shared" si="339"/>
        <v/>
      </c>
      <c r="BO255" s="125" t="str">
        <f t="shared" si="339"/>
        <v/>
      </c>
      <c r="BP255" s="125" t="str">
        <f t="shared" si="339"/>
        <v/>
      </c>
      <c r="BQ255" s="125" t="str">
        <f t="shared" si="339"/>
        <v/>
      </c>
      <c r="BR255" s="125" t="str">
        <f t="shared" si="339"/>
        <v/>
      </c>
      <c r="BS255" s="125" t="str">
        <f t="shared" si="339"/>
        <v/>
      </c>
      <c r="BT255" s="125" t="str">
        <f t="shared" si="339"/>
        <v/>
      </c>
      <c r="BU255" s="125" t="str">
        <f t="shared" si="339"/>
        <v/>
      </c>
      <c r="BV255" s="125" t="str">
        <f t="shared" si="339"/>
        <v/>
      </c>
      <c r="BW255" s="125" t="str">
        <f t="shared" si="339"/>
        <v/>
      </c>
      <c r="BX255" s="125" t="str">
        <f t="shared" si="339"/>
        <v/>
      </c>
      <c r="BY255" s="125" t="str">
        <f t="shared" si="339"/>
        <v/>
      </c>
      <c r="BZ255" s="125" t="str">
        <f t="shared" si="339"/>
        <v/>
      </c>
      <c r="CA255" s="125" t="str">
        <f t="shared" si="339"/>
        <v/>
      </c>
      <c r="CB255" s="125" t="str">
        <f t="shared" si="339"/>
        <v/>
      </c>
      <c r="CC255" s="125" t="str">
        <f t="shared" si="339"/>
        <v/>
      </c>
      <c r="CD255" s="125" t="str">
        <f t="shared" si="339"/>
        <v/>
      </c>
      <c r="CE255" s="125" t="str">
        <f t="shared" si="339"/>
        <v/>
      </c>
      <c r="CF255" s="125" t="str">
        <f t="shared" si="339"/>
        <v/>
      </c>
      <c r="CG255" s="125" t="str">
        <f t="shared" si="339"/>
        <v/>
      </c>
      <c r="CH255" s="125" t="str">
        <f t="shared" si="339"/>
        <v/>
      </c>
      <c r="CI255" s="125" t="str">
        <f t="shared" si="339"/>
        <v/>
      </c>
      <c r="CJ255" s="125" t="str">
        <f t="shared" si="339"/>
        <v/>
      </c>
      <c r="CK255" s="125" t="str">
        <f t="shared" si="339"/>
        <v/>
      </c>
      <c r="CL255" s="125" t="str">
        <f t="shared" si="339"/>
        <v/>
      </c>
      <c r="CM255" s="125" t="str">
        <f t="shared" si="339"/>
        <v/>
      </c>
      <c r="CN255" s="125" t="str">
        <f t="shared" si="339"/>
        <v/>
      </c>
      <c r="CO255" s="125" t="str">
        <f t="shared" si="339"/>
        <v/>
      </c>
      <c r="CP255" s="125" t="str">
        <f t="shared" si="339"/>
        <v/>
      </c>
      <c r="CQ255" s="125" t="str">
        <f t="shared" si="339"/>
        <v/>
      </c>
      <c r="CR255" s="125" t="str">
        <f t="shared" si="339"/>
        <v/>
      </c>
      <c r="CS255" s="125" t="str">
        <f t="shared" si="339"/>
        <v/>
      </c>
      <c r="CT255" s="125" t="str">
        <f t="shared" si="339"/>
        <v/>
      </c>
      <c r="CU255" s="125" t="str">
        <f t="shared" si="339"/>
        <v/>
      </c>
      <c r="CV255" s="125" t="str">
        <f t="shared" si="339"/>
        <v/>
      </c>
      <c r="CW255" s="125" t="str">
        <f t="shared" si="339"/>
        <v/>
      </c>
      <c r="CX255" s="125" t="str">
        <f t="shared" si="339"/>
        <v/>
      </c>
      <c r="CY255" s="125" t="str">
        <f t="shared" si="339"/>
        <v/>
      </c>
      <c r="CZ255" s="125" t="str">
        <f t="shared" si="339"/>
        <v/>
      </c>
      <c r="DA255" s="125" t="str">
        <f t="shared" si="339"/>
        <v/>
      </c>
      <c r="DB255" s="125" t="str">
        <f t="shared" si="339"/>
        <v/>
      </c>
      <c r="DC255" s="125" t="str">
        <f t="shared" si="339"/>
        <v/>
      </c>
      <c r="DD255" s="125" t="str">
        <f t="shared" si="339"/>
        <v/>
      </c>
      <c r="DE255" s="125" t="str">
        <f t="shared" si="339"/>
        <v/>
      </c>
      <c r="DF255" s="125" t="str">
        <f t="shared" si="339"/>
        <v/>
      </c>
      <c r="DG255" s="125" t="str">
        <f t="shared" si="339"/>
        <v/>
      </c>
      <c r="DH255" s="125" t="str">
        <f t="shared" si="339"/>
        <v/>
      </c>
      <c r="DI255" s="125" t="str">
        <f t="shared" si="339"/>
        <v/>
      </c>
    </row>
    <row r="256" spans="64:113" x14ac:dyDescent="0.25">
      <c r="BL256" s="125" t="str">
        <f t="shared" ref="BL256:DI256" si="340">IF(BL205="","",(IF($BA$15&lt;$BC$26,(IF(OR(BL51="TL",BL51="TR",BL51="BR",BL51="BL",BL51="E",BL51="CL",BL51="RW",BL51="S"),("F/B 120"),(IF(BL51="B","F/B 120",IF(BL51="T","F/B 120",IF(OR(BL51="L",BL51="R"),"F/B 120","NB")))))))))</f>
        <v/>
      </c>
      <c r="BM256" s="125" t="str">
        <f t="shared" si="340"/>
        <v/>
      </c>
      <c r="BN256" s="125" t="str">
        <f t="shared" si="340"/>
        <v/>
      </c>
      <c r="BO256" s="125" t="str">
        <f t="shared" si="340"/>
        <v/>
      </c>
      <c r="BP256" s="125" t="str">
        <f t="shared" si="340"/>
        <v/>
      </c>
      <c r="BQ256" s="125" t="str">
        <f t="shared" si="340"/>
        <v/>
      </c>
      <c r="BR256" s="125" t="str">
        <f t="shared" si="340"/>
        <v/>
      </c>
      <c r="BS256" s="125" t="str">
        <f t="shared" si="340"/>
        <v/>
      </c>
      <c r="BT256" s="125" t="str">
        <f t="shared" si="340"/>
        <v/>
      </c>
      <c r="BU256" s="125" t="str">
        <f t="shared" si="340"/>
        <v/>
      </c>
      <c r="BV256" s="125" t="str">
        <f t="shared" si="340"/>
        <v/>
      </c>
      <c r="BW256" s="125" t="str">
        <f t="shared" si="340"/>
        <v/>
      </c>
      <c r="BX256" s="125" t="str">
        <f t="shared" si="340"/>
        <v/>
      </c>
      <c r="BY256" s="125" t="str">
        <f t="shared" si="340"/>
        <v/>
      </c>
      <c r="BZ256" s="125" t="str">
        <f t="shared" si="340"/>
        <v/>
      </c>
      <c r="CA256" s="125" t="str">
        <f t="shared" si="340"/>
        <v/>
      </c>
      <c r="CB256" s="125" t="str">
        <f t="shared" si="340"/>
        <v/>
      </c>
      <c r="CC256" s="125" t="str">
        <f t="shared" si="340"/>
        <v/>
      </c>
      <c r="CD256" s="125" t="str">
        <f t="shared" si="340"/>
        <v/>
      </c>
      <c r="CE256" s="125" t="str">
        <f t="shared" si="340"/>
        <v/>
      </c>
      <c r="CF256" s="125" t="str">
        <f t="shared" si="340"/>
        <v/>
      </c>
      <c r="CG256" s="125" t="str">
        <f t="shared" si="340"/>
        <v/>
      </c>
      <c r="CH256" s="125" t="str">
        <f t="shared" si="340"/>
        <v/>
      </c>
      <c r="CI256" s="125" t="str">
        <f t="shared" si="340"/>
        <v/>
      </c>
      <c r="CJ256" s="125" t="str">
        <f t="shared" si="340"/>
        <v/>
      </c>
      <c r="CK256" s="125" t="str">
        <f t="shared" si="340"/>
        <v/>
      </c>
      <c r="CL256" s="125" t="str">
        <f t="shared" si="340"/>
        <v/>
      </c>
      <c r="CM256" s="125" t="str">
        <f t="shared" si="340"/>
        <v/>
      </c>
      <c r="CN256" s="125" t="str">
        <f t="shared" si="340"/>
        <v/>
      </c>
      <c r="CO256" s="125" t="str">
        <f t="shared" si="340"/>
        <v/>
      </c>
      <c r="CP256" s="125" t="str">
        <f t="shared" si="340"/>
        <v/>
      </c>
      <c r="CQ256" s="125" t="str">
        <f t="shared" si="340"/>
        <v/>
      </c>
      <c r="CR256" s="125" t="str">
        <f t="shared" si="340"/>
        <v/>
      </c>
      <c r="CS256" s="125" t="str">
        <f t="shared" si="340"/>
        <v/>
      </c>
      <c r="CT256" s="125" t="str">
        <f t="shared" si="340"/>
        <v/>
      </c>
      <c r="CU256" s="125" t="str">
        <f t="shared" si="340"/>
        <v/>
      </c>
      <c r="CV256" s="125" t="str">
        <f t="shared" si="340"/>
        <v/>
      </c>
      <c r="CW256" s="125" t="str">
        <f t="shared" si="340"/>
        <v/>
      </c>
      <c r="CX256" s="125" t="str">
        <f t="shared" si="340"/>
        <v/>
      </c>
      <c r="CY256" s="125" t="str">
        <f t="shared" si="340"/>
        <v/>
      </c>
      <c r="CZ256" s="125" t="str">
        <f t="shared" si="340"/>
        <v/>
      </c>
      <c r="DA256" s="125" t="str">
        <f t="shared" si="340"/>
        <v/>
      </c>
      <c r="DB256" s="125" t="str">
        <f t="shared" si="340"/>
        <v/>
      </c>
      <c r="DC256" s="125" t="str">
        <f t="shared" si="340"/>
        <v/>
      </c>
      <c r="DD256" s="125" t="str">
        <f t="shared" si="340"/>
        <v/>
      </c>
      <c r="DE256" s="125" t="str">
        <f t="shared" si="340"/>
        <v/>
      </c>
      <c r="DF256" s="125" t="str">
        <f t="shared" si="340"/>
        <v/>
      </c>
      <c r="DG256" s="125" t="str">
        <f t="shared" si="340"/>
        <v/>
      </c>
      <c r="DH256" s="125" t="str">
        <f t="shared" si="340"/>
        <v/>
      </c>
      <c r="DI256" s="125" t="str">
        <f t="shared" si="340"/>
        <v/>
      </c>
    </row>
    <row r="257" spans="64:113" x14ac:dyDescent="0.25">
      <c r="BL257" s="125" t="str">
        <f t="shared" ref="BL257:DI257" si="341">IF(BL206="","",(IF($BA$15&lt;$BC$26,(IF(OR(BL52="TL",BL52="TR",BL52="BR",BL52="BL",BL52="E",BL52="CL",BL52="RW",BL52="S"),("F/B 120"),(IF(BL52="B","F/B 120",IF(BL52="T","F/B 120",IF(OR(BL52="L",BL52="R"),"F/B 120","NB")))))))))</f>
        <v/>
      </c>
      <c r="BM257" s="125" t="str">
        <f t="shared" si="341"/>
        <v/>
      </c>
      <c r="BN257" s="125" t="str">
        <f t="shared" si="341"/>
        <v/>
      </c>
      <c r="BO257" s="125" t="str">
        <f t="shared" si="341"/>
        <v/>
      </c>
      <c r="BP257" s="125" t="str">
        <f t="shared" si="341"/>
        <v/>
      </c>
      <c r="BQ257" s="125" t="str">
        <f t="shared" si="341"/>
        <v/>
      </c>
      <c r="BR257" s="125" t="str">
        <f t="shared" si="341"/>
        <v/>
      </c>
      <c r="BS257" s="125" t="str">
        <f t="shared" si="341"/>
        <v/>
      </c>
      <c r="BT257" s="125" t="str">
        <f t="shared" si="341"/>
        <v/>
      </c>
      <c r="BU257" s="125" t="str">
        <f t="shared" si="341"/>
        <v/>
      </c>
      <c r="BV257" s="125" t="str">
        <f t="shared" si="341"/>
        <v/>
      </c>
      <c r="BW257" s="125" t="str">
        <f t="shared" si="341"/>
        <v/>
      </c>
      <c r="BX257" s="125" t="str">
        <f t="shared" si="341"/>
        <v/>
      </c>
      <c r="BY257" s="125" t="str">
        <f t="shared" si="341"/>
        <v/>
      </c>
      <c r="BZ257" s="125" t="str">
        <f t="shared" si="341"/>
        <v/>
      </c>
      <c r="CA257" s="125" t="str">
        <f t="shared" si="341"/>
        <v/>
      </c>
      <c r="CB257" s="125" t="str">
        <f t="shared" si="341"/>
        <v/>
      </c>
      <c r="CC257" s="125" t="str">
        <f t="shared" si="341"/>
        <v/>
      </c>
      <c r="CD257" s="125" t="str">
        <f t="shared" si="341"/>
        <v/>
      </c>
      <c r="CE257" s="125" t="str">
        <f t="shared" si="341"/>
        <v/>
      </c>
      <c r="CF257" s="125" t="str">
        <f t="shared" si="341"/>
        <v/>
      </c>
      <c r="CG257" s="125" t="str">
        <f t="shared" si="341"/>
        <v/>
      </c>
      <c r="CH257" s="125" t="str">
        <f t="shared" si="341"/>
        <v/>
      </c>
      <c r="CI257" s="125" t="str">
        <f t="shared" si="341"/>
        <v/>
      </c>
      <c r="CJ257" s="125" t="str">
        <f t="shared" si="341"/>
        <v/>
      </c>
      <c r="CK257" s="125" t="str">
        <f t="shared" si="341"/>
        <v/>
      </c>
      <c r="CL257" s="125" t="str">
        <f t="shared" si="341"/>
        <v/>
      </c>
      <c r="CM257" s="125" t="str">
        <f t="shared" si="341"/>
        <v/>
      </c>
      <c r="CN257" s="125" t="str">
        <f t="shared" si="341"/>
        <v/>
      </c>
      <c r="CO257" s="125" t="str">
        <f t="shared" si="341"/>
        <v/>
      </c>
      <c r="CP257" s="125" t="str">
        <f t="shared" si="341"/>
        <v/>
      </c>
      <c r="CQ257" s="125" t="str">
        <f t="shared" si="341"/>
        <v/>
      </c>
      <c r="CR257" s="125" t="str">
        <f t="shared" si="341"/>
        <v/>
      </c>
      <c r="CS257" s="125" t="str">
        <f t="shared" si="341"/>
        <v/>
      </c>
      <c r="CT257" s="125" t="str">
        <f t="shared" si="341"/>
        <v/>
      </c>
      <c r="CU257" s="125" t="str">
        <f t="shared" si="341"/>
        <v/>
      </c>
      <c r="CV257" s="125" t="str">
        <f t="shared" si="341"/>
        <v/>
      </c>
      <c r="CW257" s="125" t="str">
        <f t="shared" si="341"/>
        <v/>
      </c>
      <c r="CX257" s="125" t="str">
        <f t="shared" si="341"/>
        <v/>
      </c>
      <c r="CY257" s="125" t="str">
        <f t="shared" si="341"/>
        <v/>
      </c>
      <c r="CZ257" s="125" t="str">
        <f t="shared" si="341"/>
        <v/>
      </c>
      <c r="DA257" s="125" t="str">
        <f t="shared" si="341"/>
        <v/>
      </c>
      <c r="DB257" s="125" t="str">
        <f t="shared" si="341"/>
        <v/>
      </c>
      <c r="DC257" s="125" t="str">
        <f t="shared" si="341"/>
        <v/>
      </c>
      <c r="DD257" s="125" t="str">
        <f t="shared" si="341"/>
        <v/>
      </c>
      <c r="DE257" s="125" t="str">
        <f t="shared" si="341"/>
        <v/>
      </c>
      <c r="DF257" s="125" t="str">
        <f t="shared" si="341"/>
        <v/>
      </c>
      <c r="DG257" s="125" t="str">
        <f t="shared" si="341"/>
        <v/>
      </c>
      <c r="DH257" s="125" t="str">
        <f t="shared" si="341"/>
        <v/>
      </c>
      <c r="DI257" s="125" t="str">
        <f t="shared" si="341"/>
        <v/>
      </c>
    </row>
    <row r="258" spans="64:113" x14ac:dyDescent="0.25">
      <c r="BL258" s="125" t="str">
        <f t="shared" ref="BL258:DI258" si="342">IF(BL207="","",(IF($BA$15&lt;$BC$26,(IF(OR(BL53="TL",BL53="TR",BL53="BR",BL53="BL",BL53="E",BL53="CL",BL53="RW",BL53="S"),("F/B 120"),(IF(BL53="B","F/B 120",IF(BL53="T","F/B 120",IF(OR(BL53="L",BL53="R"),"F/B 120","NB")))))))))</f>
        <v/>
      </c>
      <c r="BM258" s="125" t="str">
        <f t="shared" si="342"/>
        <v/>
      </c>
      <c r="BN258" s="125" t="str">
        <f t="shared" si="342"/>
        <v/>
      </c>
      <c r="BO258" s="125" t="str">
        <f t="shared" si="342"/>
        <v/>
      </c>
      <c r="BP258" s="125" t="str">
        <f t="shared" si="342"/>
        <v/>
      </c>
      <c r="BQ258" s="125" t="str">
        <f t="shared" si="342"/>
        <v/>
      </c>
      <c r="BR258" s="125" t="str">
        <f t="shared" si="342"/>
        <v/>
      </c>
      <c r="BS258" s="125" t="str">
        <f t="shared" si="342"/>
        <v/>
      </c>
      <c r="BT258" s="125" t="str">
        <f t="shared" si="342"/>
        <v/>
      </c>
      <c r="BU258" s="125" t="str">
        <f t="shared" si="342"/>
        <v/>
      </c>
      <c r="BV258" s="125" t="str">
        <f t="shared" si="342"/>
        <v/>
      </c>
      <c r="BW258" s="125" t="str">
        <f t="shared" si="342"/>
        <v/>
      </c>
      <c r="BX258" s="125" t="str">
        <f t="shared" si="342"/>
        <v/>
      </c>
      <c r="BY258" s="125" t="str">
        <f t="shared" si="342"/>
        <v/>
      </c>
      <c r="BZ258" s="125" t="str">
        <f t="shared" si="342"/>
        <v/>
      </c>
      <c r="CA258" s="125" t="str">
        <f t="shared" si="342"/>
        <v/>
      </c>
      <c r="CB258" s="125" t="str">
        <f t="shared" si="342"/>
        <v/>
      </c>
      <c r="CC258" s="125" t="str">
        <f t="shared" si="342"/>
        <v/>
      </c>
      <c r="CD258" s="125" t="str">
        <f t="shared" si="342"/>
        <v/>
      </c>
      <c r="CE258" s="125" t="str">
        <f t="shared" si="342"/>
        <v/>
      </c>
      <c r="CF258" s="125" t="str">
        <f t="shared" si="342"/>
        <v/>
      </c>
      <c r="CG258" s="125" t="str">
        <f t="shared" si="342"/>
        <v/>
      </c>
      <c r="CH258" s="125" t="str">
        <f t="shared" si="342"/>
        <v/>
      </c>
      <c r="CI258" s="125" t="str">
        <f t="shared" si="342"/>
        <v/>
      </c>
      <c r="CJ258" s="125" t="str">
        <f t="shared" si="342"/>
        <v/>
      </c>
      <c r="CK258" s="125" t="str">
        <f t="shared" si="342"/>
        <v/>
      </c>
      <c r="CL258" s="125" t="str">
        <f t="shared" si="342"/>
        <v/>
      </c>
      <c r="CM258" s="125" t="str">
        <f t="shared" si="342"/>
        <v/>
      </c>
      <c r="CN258" s="125" t="str">
        <f t="shared" si="342"/>
        <v/>
      </c>
      <c r="CO258" s="125" t="str">
        <f t="shared" si="342"/>
        <v/>
      </c>
      <c r="CP258" s="125" t="str">
        <f t="shared" si="342"/>
        <v/>
      </c>
      <c r="CQ258" s="125" t="str">
        <f t="shared" si="342"/>
        <v/>
      </c>
      <c r="CR258" s="125" t="str">
        <f t="shared" si="342"/>
        <v/>
      </c>
      <c r="CS258" s="125" t="str">
        <f t="shared" si="342"/>
        <v/>
      </c>
      <c r="CT258" s="125" t="str">
        <f t="shared" si="342"/>
        <v/>
      </c>
      <c r="CU258" s="125" t="str">
        <f t="shared" si="342"/>
        <v/>
      </c>
      <c r="CV258" s="125" t="str">
        <f t="shared" si="342"/>
        <v/>
      </c>
      <c r="CW258" s="125" t="str">
        <f t="shared" si="342"/>
        <v/>
      </c>
      <c r="CX258" s="125" t="str">
        <f t="shared" si="342"/>
        <v/>
      </c>
      <c r="CY258" s="125" t="str">
        <f t="shared" si="342"/>
        <v/>
      </c>
      <c r="CZ258" s="125" t="str">
        <f t="shared" si="342"/>
        <v/>
      </c>
      <c r="DA258" s="125" t="str">
        <f t="shared" si="342"/>
        <v/>
      </c>
      <c r="DB258" s="125" t="str">
        <f t="shared" si="342"/>
        <v/>
      </c>
      <c r="DC258" s="125" t="str">
        <f t="shared" si="342"/>
        <v/>
      </c>
      <c r="DD258" s="125" t="str">
        <f t="shared" si="342"/>
        <v/>
      </c>
      <c r="DE258" s="125" t="str">
        <f t="shared" si="342"/>
        <v/>
      </c>
      <c r="DF258" s="125" t="str">
        <f t="shared" si="342"/>
        <v/>
      </c>
      <c r="DG258" s="125" t="str">
        <f t="shared" si="342"/>
        <v/>
      </c>
      <c r="DH258" s="125" t="str">
        <f t="shared" si="342"/>
        <v/>
      </c>
      <c r="DI258" s="125" t="str">
        <f t="shared" si="342"/>
        <v/>
      </c>
    </row>
    <row r="259" spans="64:113" x14ac:dyDescent="0.25">
      <c r="BL259" s="125" t="str">
        <f t="shared" ref="BL259:DI259" si="343">IF(BL208="","",(IF($BA$15&lt;$BC$26,(IF(OR(BL54="TL",BL54="TR",BL54="BR",BL54="BL",BL54="E",BL54="CL",BL54="RW",BL54="S"),("F/B 120"),(IF(BL54="B","F/B 120",IF(BL54="T","F/B 120",IF(OR(BL54="L",BL54="R"),"F/B 120","NB")))))))))</f>
        <v/>
      </c>
      <c r="BM259" s="125" t="str">
        <f t="shared" si="343"/>
        <v/>
      </c>
      <c r="BN259" s="125" t="str">
        <f t="shared" si="343"/>
        <v/>
      </c>
      <c r="BO259" s="125" t="str">
        <f t="shared" si="343"/>
        <v/>
      </c>
      <c r="BP259" s="125" t="str">
        <f t="shared" si="343"/>
        <v/>
      </c>
      <c r="BQ259" s="125" t="str">
        <f t="shared" si="343"/>
        <v/>
      </c>
      <c r="BR259" s="125" t="str">
        <f t="shared" si="343"/>
        <v/>
      </c>
      <c r="BS259" s="125" t="str">
        <f t="shared" si="343"/>
        <v/>
      </c>
      <c r="BT259" s="125" t="str">
        <f t="shared" si="343"/>
        <v/>
      </c>
      <c r="BU259" s="125" t="str">
        <f t="shared" si="343"/>
        <v/>
      </c>
      <c r="BV259" s="125" t="str">
        <f t="shared" si="343"/>
        <v/>
      </c>
      <c r="BW259" s="125" t="str">
        <f t="shared" si="343"/>
        <v/>
      </c>
      <c r="BX259" s="125" t="str">
        <f t="shared" si="343"/>
        <v/>
      </c>
      <c r="BY259" s="125" t="str">
        <f t="shared" si="343"/>
        <v/>
      </c>
      <c r="BZ259" s="125" t="str">
        <f t="shared" si="343"/>
        <v/>
      </c>
      <c r="CA259" s="125" t="str">
        <f t="shared" si="343"/>
        <v/>
      </c>
      <c r="CB259" s="125" t="str">
        <f t="shared" si="343"/>
        <v/>
      </c>
      <c r="CC259" s="125" t="str">
        <f t="shared" si="343"/>
        <v/>
      </c>
      <c r="CD259" s="125" t="str">
        <f t="shared" si="343"/>
        <v/>
      </c>
      <c r="CE259" s="125" t="str">
        <f t="shared" si="343"/>
        <v/>
      </c>
      <c r="CF259" s="125" t="str">
        <f t="shared" si="343"/>
        <v/>
      </c>
      <c r="CG259" s="125" t="str">
        <f t="shared" si="343"/>
        <v/>
      </c>
      <c r="CH259" s="125" t="str">
        <f t="shared" si="343"/>
        <v/>
      </c>
      <c r="CI259" s="125" t="str">
        <f t="shared" si="343"/>
        <v/>
      </c>
      <c r="CJ259" s="125" t="str">
        <f t="shared" si="343"/>
        <v/>
      </c>
      <c r="CK259" s="125" t="str">
        <f t="shared" si="343"/>
        <v/>
      </c>
      <c r="CL259" s="125" t="str">
        <f t="shared" si="343"/>
        <v/>
      </c>
      <c r="CM259" s="125" t="str">
        <f t="shared" si="343"/>
        <v/>
      </c>
      <c r="CN259" s="125" t="str">
        <f t="shared" si="343"/>
        <v/>
      </c>
      <c r="CO259" s="125" t="str">
        <f t="shared" si="343"/>
        <v/>
      </c>
      <c r="CP259" s="125" t="str">
        <f t="shared" si="343"/>
        <v/>
      </c>
      <c r="CQ259" s="125" t="str">
        <f t="shared" si="343"/>
        <v/>
      </c>
      <c r="CR259" s="125" t="str">
        <f t="shared" si="343"/>
        <v/>
      </c>
      <c r="CS259" s="125" t="str">
        <f t="shared" si="343"/>
        <v/>
      </c>
      <c r="CT259" s="125" t="str">
        <f t="shared" si="343"/>
        <v/>
      </c>
      <c r="CU259" s="125" t="str">
        <f t="shared" si="343"/>
        <v/>
      </c>
      <c r="CV259" s="125" t="str">
        <f t="shared" si="343"/>
        <v/>
      </c>
      <c r="CW259" s="125" t="str">
        <f t="shared" si="343"/>
        <v/>
      </c>
      <c r="CX259" s="125" t="str">
        <f t="shared" si="343"/>
        <v/>
      </c>
      <c r="CY259" s="125" t="str">
        <f t="shared" si="343"/>
        <v/>
      </c>
      <c r="CZ259" s="125" t="str">
        <f t="shared" si="343"/>
        <v/>
      </c>
      <c r="DA259" s="125" t="str">
        <f t="shared" si="343"/>
        <v/>
      </c>
      <c r="DB259" s="125" t="str">
        <f t="shared" si="343"/>
        <v/>
      </c>
      <c r="DC259" s="125" t="str">
        <f t="shared" si="343"/>
        <v/>
      </c>
      <c r="DD259" s="125" t="str">
        <f t="shared" si="343"/>
        <v/>
      </c>
      <c r="DE259" s="125" t="str">
        <f t="shared" si="343"/>
        <v/>
      </c>
      <c r="DF259" s="125" t="str">
        <f t="shared" si="343"/>
        <v/>
      </c>
      <c r="DG259" s="125" t="str">
        <f t="shared" si="343"/>
        <v/>
      </c>
      <c r="DH259" s="125" t="str">
        <f t="shared" si="343"/>
        <v/>
      </c>
      <c r="DI259" s="125" t="str">
        <f t="shared" si="343"/>
        <v/>
      </c>
    </row>
    <row r="260" spans="64:113" x14ac:dyDescent="0.25">
      <c r="BL260" s="125" t="str">
        <f t="shared" ref="BL260:DI260" si="344">IF(BL209="","",(IF($BA$15&lt;$BC$26,(IF(OR(BL55="TL",BL55="TR",BL55="BR",BL55="BL",BL55="E",BL55="CL",BL55="RW",BL55="S"),("F/B 120"),(IF(BL55="B","F/B 120",IF(BL55="T","F/B 120",IF(OR(BL55="L",BL55="R"),"F/B 120","NB")))))))))</f>
        <v/>
      </c>
      <c r="BM260" s="125" t="str">
        <f t="shared" si="344"/>
        <v/>
      </c>
      <c r="BN260" s="125" t="str">
        <f t="shared" si="344"/>
        <v/>
      </c>
      <c r="BO260" s="125" t="str">
        <f t="shared" si="344"/>
        <v/>
      </c>
      <c r="BP260" s="125" t="str">
        <f t="shared" si="344"/>
        <v/>
      </c>
      <c r="BQ260" s="125" t="str">
        <f t="shared" si="344"/>
        <v/>
      </c>
      <c r="BR260" s="125" t="str">
        <f t="shared" si="344"/>
        <v/>
      </c>
      <c r="BS260" s="125" t="str">
        <f t="shared" si="344"/>
        <v/>
      </c>
      <c r="BT260" s="125" t="str">
        <f t="shared" si="344"/>
        <v/>
      </c>
      <c r="BU260" s="125" t="str">
        <f t="shared" si="344"/>
        <v/>
      </c>
      <c r="BV260" s="125" t="str">
        <f t="shared" si="344"/>
        <v/>
      </c>
      <c r="BW260" s="125" t="str">
        <f t="shared" si="344"/>
        <v/>
      </c>
      <c r="BX260" s="125" t="str">
        <f t="shared" si="344"/>
        <v/>
      </c>
      <c r="BY260" s="125" t="str">
        <f t="shared" si="344"/>
        <v/>
      </c>
      <c r="BZ260" s="125" t="str">
        <f t="shared" si="344"/>
        <v/>
      </c>
      <c r="CA260" s="125" t="str">
        <f t="shared" si="344"/>
        <v/>
      </c>
      <c r="CB260" s="125" t="str">
        <f t="shared" si="344"/>
        <v/>
      </c>
      <c r="CC260" s="125" t="str">
        <f t="shared" si="344"/>
        <v/>
      </c>
      <c r="CD260" s="125" t="str">
        <f t="shared" si="344"/>
        <v/>
      </c>
      <c r="CE260" s="125" t="str">
        <f t="shared" si="344"/>
        <v/>
      </c>
      <c r="CF260" s="125" t="str">
        <f t="shared" si="344"/>
        <v/>
      </c>
      <c r="CG260" s="125" t="str">
        <f t="shared" si="344"/>
        <v/>
      </c>
      <c r="CH260" s="125" t="str">
        <f t="shared" si="344"/>
        <v/>
      </c>
      <c r="CI260" s="125" t="str">
        <f t="shared" si="344"/>
        <v/>
      </c>
      <c r="CJ260" s="125" t="str">
        <f t="shared" si="344"/>
        <v/>
      </c>
      <c r="CK260" s="125" t="str">
        <f t="shared" si="344"/>
        <v/>
      </c>
      <c r="CL260" s="125" t="str">
        <f t="shared" si="344"/>
        <v/>
      </c>
      <c r="CM260" s="125" t="str">
        <f t="shared" si="344"/>
        <v/>
      </c>
      <c r="CN260" s="125" t="str">
        <f t="shared" si="344"/>
        <v/>
      </c>
      <c r="CO260" s="125" t="str">
        <f t="shared" si="344"/>
        <v/>
      </c>
      <c r="CP260" s="125" t="str">
        <f t="shared" si="344"/>
        <v/>
      </c>
      <c r="CQ260" s="125" t="str">
        <f t="shared" si="344"/>
        <v/>
      </c>
      <c r="CR260" s="125" t="str">
        <f t="shared" si="344"/>
        <v/>
      </c>
      <c r="CS260" s="125" t="str">
        <f t="shared" si="344"/>
        <v/>
      </c>
      <c r="CT260" s="125" t="str">
        <f t="shared" si="344"/>
        <v/>
      </c>
      <c r="CU260" s="125" t="str">
        <f t="shared" si="344"/>
        <v/>
      </c>
      <c r="CV260" s="125" t="str">
        <f t="shared" si="344"/>
        <v/>
      </c>
      <c r="CW260" s="125" t="str">
        <f t="shared" si="344"/>
        <v/>
      </c>
      <c r="CX260" s="125" t="str">
        <f t="shared" si="344"/>
        <v/>
      </c>
      <c r="CY260" s="125" t="str">
        <f t="shared" si="344"/>
        <v/>
      </c>
      <c r="CZ260" s="125" t="str">
        <f t="shared" si="344"/>
        <v/>
      </c>
      <c r="DA260" s="125" t="str">
        <f t="shared" si="344"/>
        <v/>
      </c>
      <c r="DB260" s="125" t="str">
        <f t="shared" si="344"/>
        <v/>
      </c>
      <c r="DC260" s="125" t="str">
        <f t="shared" si="344"/>
        <v/>
      </c>
      <c r="DD260" s="125" t="str">
        <f t="shared" si="344"/>
        <v/>
      </c>
      <c r="DE260" s="125" t="str">
        <f t="shared" si="344"/>
        <v/>
      </c>
      <c r="DF260" s="125" t="str">
        <f t="shared" si="344"/>
        <v/>
      </c>
      <c r="DG260" s="125" t="str">
        <f t="shared" si="344"/>
        <v/>
      </c>
      <c r="DH260" s="125" t="str">
        <f t="shared" si="344"/>
        <v/>
      </c>
      <c r="DI260" s="125" t="str">
        <f t="shared" si="344"/>
        <v/>
      </c>
    </row>
    <row r="261" spans="64:113" x14ac:dyDescent="0.25">
      <c r="BL261" s="125" t="str">
        <f t="shared" ref="BL261:DI261" si="345">IF(BL210="","",(IF($BA$15&lt;$BC$26,(IF(OR(BL56="TL",BL56="TR",BL56="BR",BL56="BL",BL56="E",BL56="CL",BL56="RW",BL56="S"),("F/B 120"),(IF(BL56="B","F/B 120",IF(BL56="T","F/B 120",IF(OR(BL56="L",BL56="R"),"F/B 120","NB")))))))))</f>
        <v/>
      </c>
      <c r="BM261" s="125" t="str">
        <f t="shared" si="345"/>
        <v/>
      </c>
      <c r="BN261" s="125" t="str">
        <f t="shared" si="345"/>
        <v/>
      </c>
      <c r="BO261" s="125" t="str">
        <f t="shared" si="345"/>
        <v/>
      </c>
      <c r="BP261" s="125" t="str">
        <f t="shared" si="345"/>
        <v/>
      </c>
      <c r="BQ261" s="125" t="str">
        <f t="shared" si="345"/>
        <v/>
      </c>
      <c r="BR261" s="125" t="str">
        <f t="shared" si="345"/>
        <v/>
      </c>
      <c r="BS261" s="125" t="str">
        <f t="shared" si="345"/>
        <v/>
      </c>
      <c r="BT261" s="125" t="str">
        <f t="shared" si="345"/>
        <v/>
      </c>
      <c r="BU261" s="125" t="str">
        <f t="shared" si="345"/>
        <v/>
      </c>
      <c r="BV261" s="125" t="str">
        <f t="shared" si="345"/>
        <v/>
      </c>
      <c r="BW261" s="125" t="str">
        <f t="shared" si="345"/>
        <v/>
      </c>
      <c r="BX261" s="125" t="str">
        <f t="shared" si="345"/>
        <v/>
      </c>
      <c r="BY261" s="125" t="str">
        <f t="shared" si="345"/>
        <v/>
      </c>
      <c r="BZ261" s="125" t="str">
        <f t="shared" si="345"/>
        <v/>
      </c>
      <c r="CA261" s="125" t="str">
        <f t="shared" si="345"/>
        <v/>
      </c>
      <c r="CB261" s="125" t="str">
        <f t="shared" si="345"/>
        <v/>
      </c>
      <c r="CC261" s="125" t="str">
        <f t="shared" si="345"/>
        <v/>
      </c>
      <c r="CD261" s="125" t="str">
        <f t="shared" si="345"/>
        <v/>
      </c>
      <c r="CE261" s="125" t="str">
        <f t="shared" si="345"/>
        <v/>
      </c>
      <c r="CF261" s="125" t="str">
        <f t="shared" si="345"/>
        <v/>
      </c>
      <c r="CG261" s="125" t="str">
        <f t="shared" si="345"/>
        <v/>
      </c>
      <c r="CH261" s="125" t="str">
        <f t="shared" si="345"/>
        <v/>
      </c>
      <c r="CI261" s="125" t="str">
        <f t="shared" si="345"/>
        <v/>
      </c>
      <c r="CJ261" s="125" t="str">
        <f t="shared" si="345"/>
        <v/>
      </c>
      <c r="CK261" s="125" t="str">
        <f t="shared" si="345"/>
        <v/>
      </c>
      <c r="CL261" s="125" t="str">
        <f t="shared" si="345"/>
        <v/>
      </c>
      <c r="CM261" s="125" t="str">
        <f t="shared" si="345"/>
        <v/>
      </c>
      <c r="CN261" s="125" t="str">
        <f t="shared" si="345"/>
        <v/>
      </c>
      <c r="CO261" s="125" t="str">
        <f t="shared" si="345"/>
        <v/>
      </c>
      <c r="CP261" s="125" t="str">
        <f t="shared" si="345"/>
        <v/>
      </c>
      <c r="CQ261" s="125" t="str">
        <f t="shared" si="345"/>
        <v/>
      </c>
      <c r="CR261" s="125" t="str">
        <f t="shared" si="345"/>
        <v/>
      </c>
      <c r="CS261" s="125" t="str">
        <f t="shared" si="345"/>
        <v/>
      </c>
      <c r="CT261" s="125" t="str">
        <f t="shared" si="345"/>
        <v/>
      </c>
      <c r="CU261" s="125" t="str">
        <f t="shared" si="345"/>
        <v/>
      </c>
      <c r="CV261" s="125" t="str">
        <f t="shared" si="345"/>
        <v/>
      </c>
      <c r="CW261" s="125" t="str">
        <f t="shared" si="345"/>
        <v/>
      </c>
      <c r="CX261" s="125" t="str">
        <f t="shared" si="345"/>
        <v/>
      </c>
      <c r="CY261" s="125" t="str">
        <f t="shared" si="345"/>
        <v/>
      </c>
      <c r="CZ261" s="125" t="str">
        <f t="shared" si="345"/>
        <v/>
      </c>
      <c r="DA261" s="125" t="str">
        <f t="shared" si="345"/>
        <v/>
      </c>
      <c r="DB261" s="125" t="str">
        <f t="shared" si="345"/>
        <v/>
      </c>
      <c r="DC261" s="125" t="str">
        <f t="shared" si="345"/>
        <v/>
      </c>
      <c r="DD261" s="125" t="str">
        <f t="shared" si="345"/>
        <v/>
      </c>
      <c r="DE261" s="125" t="str">
        <f t="shared" si="345"/>
        <v/>
      </c>
      <c r="DF261" s="125" t="str">
        <f t="shared" si="345"/>
        <v/>
      </c>
      <c r="DG261" s="125" t="str">
        <f t="shared" si="345"/>
        <v/>
      </c>
      <c r="DH261" s="125" t="str">
        <f t="shared" si="345"/>
        <v/>
      </c>
      <c r="DI261" s="125" t="str">
        <f t="shared" si="345"/>
        <v/>
      </c>
    </row>
    <row r="262" spans="64:113" x14ac:dyDescent="0.25">
      <c r="BL262" s="125" t="str">
        <f t="shared" ref="BL262:DI262" si="346">IF(BL211="","",(IF($BA$15&lt;$BC$26,(IF(OR(BL57="TL",BL57="TR",BL57="BR",BL57="BL",BL57="E",BL57="CL",BL57="RW",BL57="S"),("F/B 120"),(IF(BL57="B","F/B 120",IF(BL57="T","F/B 120",IF(OR(BL57="L",BL57="R"),"F/B 120","NB")))))))))</f>
        <v/>
      </c>
      <c r="BM262" s="125" t="str">
        <f t="shared" si="346"/>
        <v/>
      </c>
      <c r="BN262" s="125" t="str">
        <f t="shared" si="346"/>
        <v/>
      </c>
      <c r="BO262" s="125" t="str">
        <f t="shared" si="346"/>
        <v/>
      </c>
      <c r="BP262" s="125" t="str">
        <f t="shared" si="346"/>
        <v/>
      </c>
      <c r="BQ262" s="125" t="str">
        <f t="shared" si="346"/>
        <v/>
      </c>
      <c r="BR262" s="125" t="str">
        <f t="shared" si="346"/>
        <v/>
      </c>
      <c r="BS262" s="125" t="str">
        <f t="shared" si="346"/>
        <v/>
      </c>
      <c r="BT262" s="125" t="str">
        <f t="shared" si="346"/>
        <v/>
      </c>
      <c r="BU262" s="125" t="str">
        <f t="shared" si="346"/>
        <v/>
      </c>
      <c r="BV262" s="125" t="str">
        <f t="shared" si="346"/>
        <v/>
      </c>
      <c r="BW262" s="125" t="str">
        <f t="shared" si="346"/>
        <v/>
      </c>
      <c r="BX262" s="125" t="str">
        <f t="shared" si="346"/>
        <v/>
      </c>
      <c r="BY262" s="125" t="str">
        <f t="shared" si="346"/>
        <v/>
      </c>
      <c r="BZ262" s="125" t="str">
        <f t="shared" si="346"/>
        <v/>
      </c>
      <c r="CA262" s="125" t="str">
        <f t="shared" si="346"/>
        <v/>
      </c>
      <c r="CB262" s="125" t="str">
        <f t="shared" si="346"/>
        <v/>
      </c>
      <c r="CC262" s="125" t="str">
        <f t="shared" si="346"/>
        <v/>
      </c>
      <c r="CD262" s="125" t="str">
        <f t="shared" si="346"/>
        <v/>
      </c>
      <c r="CE262" s="125" t="str">
        <f t="shared" si="346"/>
        <v/>
      </c>
      <c r="CF262" s="125" t="str">
        <f t="shared" si="346"/>
        <v/>
      </c>
      <c r="CG262" s="125" t="str">
        <f t="shared" si="346"/>
        <v/>
      </c>
      <c r="CH262" s="125" t="str">
        <f t="shared" si="346"/>
        <v/>
      </c>
      <c r="CI262" s="125" t="str">
        <f t="shared" si="346"/>
        <v/>
      </c>
      <c r="CJ262" s="125" t="str">
        <f t="shared" si="346"/>
        <v/>
      </c>
      <c r="CK262" s="125" t="str">
        <f t="shared" si="346"/>
        <v/>
      </c>
      <c r="CL262" s="125" t="str">
        <f t="shared" si="346"/>
        <v/>
      </c>
      <c r="CM262" s="125" t="str">
        <f t="shared" si="346"/>
        <v/>
      </c>
      <c r="CN262" s="125" t="str">
        <f t="shared" si="346"/>
        <v/>
      </c>
      <c r="CO262" s="125" t="str">
        <f t="shared" si="346"/>
        <v/>
      </c>
      <c r="CP262" s="125" t="str">
        <f t="shared" si="346"/>
        <v/>
      </c>
      <c r="CQ262" s="125" t="str">
        <f t="shared" si="346"/>
        <v/>
      </c>
      <c r="CR262" s="125" t="str">
        <f t="shared" si="346"/>
        <v/>
      </c>
      <c r="CS262" s="125" t="str">
        <f t="shared" si="346"/>
        <v/>
      </c>
      <c r="CT262" s="125" t="str">
        <f t="shared" si="346"/>
        <v/>
      </c>
      <c r="CU262" s="125" t="str">
        <f t="shared" si="346"/>
        <v/>
      </c>
      <c r="CV262" s="125" t="str">
        <f t="shared" si="346"/>
        <v/>
      </c>
      <c r="CW262" s="125" t="str">
        <f t="shared" si="346"/>
        <v/>
      </c>
      <c r="CX262" s="125" t="str">
        <f t="shared" si="346"/>
        <v/>
      </c>
      <c r="CY262" s="125" t="str">
        <f t="shared" si="346"/>
        <v/>
      </c>
      <c r="CZ262" s="125" t="str">
        <f t="shared" si="346"/>
        <v/>
      </c>
      <c r="DA262" s="125" t="str">
        <f t="shared" si="346"/>
        <v/>
      </c>
      <c r="DB262" s="125" t="str">
        <f t="shared" si="346"/>
        <v/>
      </c>
      <c r="DC262" s="125" t="str">
        <f t="shared" si="346"/>
        <v/>
      </c>
      <c r="DD262" s="125" t="str">
        <f t="shared" si="346"/>
        <v/>
      </c>
      <c r="DE262" s="125" t="str">
        <f t="shared" si="346"/>
        <v/>
      </c>
      <c r="DF262" s="125" t="str">
        <f t="shared" si="346"/>
        <v/>
      </c>
      <c r="DG262" s="125" t="str">
        <f t="shared" si="346"/>
        <v/>
      </c>
      <c r="DH262" s="125" t="str">
        <f t="shared" si="346"/>
        <v/>
      </c>
      <c r="DI262" s="125" t="str">
        <f t="shared" si="346"/>
        <v/>
      </c>
    </row>
    <row r="263" spans="64:113" x14ac:dyDescent="0.25">
      <c r="BL263" s="125" t="str">
        <f t="shared" ref="BL263:DI263" si="347">IF(BL212="","",(IF($BA$15&lt;$BC$26,(IF(OR(BL58="TL",BL58="TR",BL58="BR",BL58="BL",BL58="E",BL58="CL",BL58="RW",BL58="S"),("F/B 120"),(IF(BL58="B","F/B 120",IF(BL58="T","F/B 120",IF(OR(BL58="L",BL58="R"),"F/B 120","NB")))))))))</f>
        <v/>
      </c>
      <c r="BM263" s="125" t="str">
        <f t="shared" si="347"/>
        <v/>
      </c>
      <c r="BN263" s="125" t="str">
        <f t="shared" si="347"/>
        <v/>
      </c>
      <c r="BO263" s="125" t="str">
        <f t="shared" si="347"/>
        <v/>
      </c>
      <c r="BP263" s="125" t="str">
        <f t="shared" si="347"/>
        <v/>
      </c>
      <c r="BQ263" s="125" t="str">
        <f t="shared" si="347"/>
        <v/>
      </c>
      <c r="BR263" s="125" t="str">
        <f t="shared" si="347"/>
        <v/>
      </c>
      <c r="BS263" s="125" t="str">
        <f t="shared" si="347"/>
        <v/>
      </c>
      <c r="BT263" s="125" t="str">
        <f t="shared" si="347"/>
        <v/>
      </c>
      <c r="BU263" s="125" t="str">
        <f t="shared" si="347"/>
        <v/>
      </c>
      <c r="BV263" s="125" t="str">
        <f t="shared" si="347"/>
        <v/>
      </c>
      <c r="BW263" s="125" t="str">
        <f t="shared" si="347"/>
        <v/>
      </c>
      <c r="BX263" s="125" t="str">
        <f t="shared" si="347"/>
        <v/>
      </c>
      <c r="BY263" s="125" t="str">
        <f t="shared" si="347"/>
        <v/>
      </c>
      <c r="BZ263" s="125" t="str">
        <f t="shared" si="347"/>
        <v/>
      </c>
      <c r="CA263" s="125" t="str">
        <f t="shared" si="347"/>
        <v/>
      </c>
      <c r="CB263" s="125" t="str">
        <f t="shared" si="347"/>
        <v/>
      </c>
      <c r="CC263" s="125" t="str">
        <f t="shared" si="347"/>
        <v/>
      </c>
      <c r="CD263" s="125" t="str">
        <f t="shared" si="347"/>
        <v/>
      </c>
      <c r="CE263" s="125" t="str">
        <f t="shared" si="347"/>
        <v/>
      </c>
      <c r="CF263" s="125" t="str">
        <f t="shared" si="347"/>
        <v/>
      </c>
      <c r="CG263" s="125" t="str">
        <f t="shared" si="347"/>
        <v/>
      </c>
      <c r="CH263" s="125" t="str">
        <f t="shared" si="347"/>
        <v/>
      </c>
      <c r="CI263" s="125" t="str">
        <f t="shared" si="347"/>
        <v/>
      </c>
      <c r="CJ263" s="125" t="str">
        <f t="shared" si="347"/>
        <v/>
      </c>
      <c r="CK263" s="125" t="str">
        <f t="shared" si="347"/>
        <v/>
      </c>
      <c r="CL263" s="125" t="str">
        <f t="shared" si="347"/>
        <v/>
      </c>
      <c r="CM263" s="125" t="str">
        <f t="shared" si="347"/>
        <v/>
      </c>
      <c r="CN263" s="125" t="str">
        <f t="shared" si="347"/>
        <v/>
      </c>
      <c r="CO263" s="125" t="str">
        <f t="shared" si="347"/>
        <v/>
      </c>
      <c r="CP263" s="125" t="str">
        <f t="shared" si="347"/>
        <v/>
      </c>
      <c r="CQ263" s="125" t="str">
        <f t="shared" si="347"/>
        <v/>
      </c>
      <c r="CR263" s="125" t="str">
        <f t="shared" si="347"/>
        <v/>
      </c>
      <c r="CS263" s="125" t="str">
        <f t="shared" si="347"/>
        <v/>
      </c>
      <c r="CT263" s="125" t="str">
        <f t="shared" si="347"/>
        <v/>
      </c>
      <c r="CU263" s="125" t="str">
        <f t="shared" si="347"/>
        <v/>
      </c>
      <c r="CV263" s="125" t="str">
        <f t="shared" si="347"/>
        <v/>
      </c>
      <c r="CW263" s="125" t="str">
        <f t="shared" si="347"/>
        <v/>
      </c>
      <c r="CX263" s="125" t="str">
        <f t="shared" si="347"/>
        <v/>
      </c>
      <c r="CY263" s="125" t="str">
        <f t="shared" si="347"/>
        <v/>
      </c>
      <c r="CZ263" s="125" t="str">
        <f t="shared" si="347"/>
        <v/>
      </c>
      <c r="DA263" s="125" t="str">
        <f t="shared" si="347"/>
        <v/>
      </c>
      <c r="DB263" s="125" t="str">
        <f t="shared" si="347"/>
        <v/>
      </c>
      <c r="DC263" s="125" t="str">
        <f t="shared" si="347"/>
        <v/>
      </c>
      <c r="DD263" s="125" t="str">
        <f t="shared" si="347"/>
        <v/>
      </c>
      <c r="DE263" s="125" t="str">
        <f t="shared" si="347"/>
        <v/>
      </c>
      <c r="DF263" s="125" t="str">
        <f t="shared" si="347"/>
        <v/>
      </c>
      <c r="DG263" s="125" t="str">
        <f t="shared" si="347"/>
        <v/>
      </c>
      <c r="DH263" s="125" t="str">
        <f t="shared" si="347"/>
        <v/>
      </c>
      <c r="DI263" s="125" t="str">
        <f t="shared" si="347"/>
        <v/>
      </c>
    </row>
    <row r="265" spans="64:113" x14ac:dyDescent="0.25">
      <c r="BL265" s="73"/>
      <c r="BM265" s="73"/>
      <c r="BN265" s="73"/>
      <c r="BO265" s="73"/>
      <c r="BP265" s="73"/>
      <c r="BQ265" s="73"/>
      <c r="BR265" s="73"/>
      <c r="BS265" s="73"/>
      <c r="BT265" s="73"/>
      <c r="BU265" s="73"/>
      <c r="BV265" s="73"/>
      <c r="BW265" s="73"/>
      <c r="BX265" s="73"/>
      <c r="BY265" s="73"/>
      <c r="BZ265" s="73"/>
      <c r="CA265" s="73"/>
      <c r="CB265" s="73"/>
      <c r="CC265" s="73"/>
      <c r="CD265" s="73"/>
      <c r="CE265" s="73"/>
      <c r="CF265" s="73"/>
      <c r="CG265" s="73"/>
      <c r="CH265" s="73"/>
      <c r="CI265" s="73"/>
      <c r="CJ265" s="73"/>
      <c r="CK265" s="73"/>
      <c r="CL265" s="73"/>
      <c r="CM265" s="73"/>
      <c r="CN265" s="73"/>
      <c r="CO265" s="73"/>
      <c r="CP265" s="73"/>
      <c r="CQ265" s="73"/>
      <c r="CR265" s="73"/>
      <c r="CS265" s="73"/>
      <c r="CT265" s="73"/>
      <c r="CU265" s="73"/>
      <c r="CV265" s="73"/>
      <c r="CW265" s="73"/>
      <c r="CX265" s="73"/>
      <c r="CY265" s="73"/>
      <c r="CZ265" s="73"/>
      <c r="DA265" s="73"/>
      <c r="DB265" s="73"/>
      <c r="DC265" s="73"/>
      <c r="DD265" s="73"/>
      <c r="DE265" s="73"/>
      <c r="DF265" s="73"/>
      <c r="DG265" s="73"/>
      <c r="DH265" s="73"/>
      <c r="DI265" s="73"/>
    </row>
    <row r="266" spans="64:113" x14ac:dyDescent="0.25">
      <c r="BL266" s="73"/>
      <c r="BM266" s="73"/>
      <c r="BN266" s="73"/>
      <c r="BO266" s="73"/>
      <c r="BP266" s="73"/>
      <c r="BQ266" s="73"/>
      <c r="BR266" s="73"/>
      <c r="BS266" s="73"/>
      <c r="BT266" s="73"/>
      <c r="BU266" s="73"/>
      <c r="BV266" s="73"/>
      <c r="BW266" s="73"/>
      <c r="BX266" s="73"/>
      <c r="BY266" s="73"/>
      <c r="BZ266" s="73"/>
      <c r="CA266" s="73"/>
      <c r="CB266" s="73"/>
      <c r="CC266" s="73"/>
      <c r="CD266" s="73"/>
      <c r="CE266" s="73"/>
      <c r="CF266" s="73"/>
      <c r="CG266" s="73"/>
      <c r="CH266" s="73"/>
      <c r="CI266" s="73"/>
      <c r="CJ266" s="73"/>
      <c r="CK266" s="73"/>
      <c r="CL266" s="73"/>
      <c r="CM266" s="73"/>
      <c r="CN266" s="73"/>
      <c r="CO266" s="73"/>
      <c r="CP266" s="73"/>
      <c r="CQ266" s="73"/>
      <c r="CR266" s="73"/>
      <c r="CS266" s="73"/>
      <c r="CT266" s="73"/>
      <c r="CU266" s="73"/>
      <c r="CV266" s="73"/>
      <c r="CW266" s="73"/>
      <c r="CX266" s="73"/>
      <c r="CY266" s="73"/>
      <c r="CZ266" s="73"/>
      <c r="DA266" s="73"/>
      <c r="DB266" s="73"/>
      <c r="DC266" s="73"/>
      <c r="DD266" s="73"/>
      <c r="DE266" s="73"/>
      <c r="DF266" s="73"/>
      <c r="DG266" s="73"/>
      <c r="DH266" s="73"/>
      <c r="DI266" s="73"/>
    </row>
    <row r="267" spans="64:113" x14ac:dyDescent="0.25">
      <c r="BL267" s="73"/>
      <c r="BM267" s="73"/>
      <c r="BN267" s="73"/>
      <c r="BO267" s="73"/>
      <c r="BP267" s="73"/>
      <c r="BQ267" s="73"/>
      <c r="BR267" s="73"/>
      <c r="BS267" s="73"/>
      <c r="BT267" s="73"/>
      <c r="BU267" s="73"/>
      <c r="BV267" s="73"/>
      <c r="BW267" s="73"/>
      <c r="BX267" s="73"/>
      <c r="BY267" s="73"/>
      <c r="BZ267" s="73"/>
      <c r="CA267" s="73"/>
      <c r="CB267" s="73"/>
      <c r="CC267" s="73"/>
      <c r="CD267" s="73"/>
      <c r="CE267" s="73"/>
      <c r="CF267" s="73"/>
      <c r="CG267" s="73"/>
      <c r="CH267" s="73"/>
      <c r="CI267" s="73"/>
      <c r="CJ267" s="73"/>
      <c r="CK267" s="73"/>
      <c r="CL267" s="73"/>
      <c r="CM267" s="73"/>
      <c r="CN267" s="73"/>
      <c r="CO267" s="73"/>
      <c r="CP267" s="73"/>
      <c r="CQ267" s="73"/>
      <c r="CR267" s="73"/>
      <c r="CS267" s="73"/>
      <c r="CT267" s="73"/>
      <c r="CU267" s="73"/>
      <c r="CV267" s="73"/>
      <c r="CW267" s="73"/>
      <c r="CX267" s="73"/>
      <c r="CY267" s="73"/>
      <c r="CZ267" s="73"/>
      <c r="DA267" s="73"/>
      <c r="DB267" s="73"/>
      <c r="DC267" s="73"/>
      <c r="DD267" s="73"/>
      <c r="DE267" s="73"/>
      <c r="DF267" s="73"/>
      <c r="DG267" s="73"/>
      <c r="DH267" s="73"/>
      <c r="DI267" s="73"/>
    </row>
    <row r="268" spans="64:113" x14ac:dyDescent="0.25">
      <c r="BL268" s="73"/>
      <c r="BM268" s="73"/>
      <c r="BN268" s="73"/>
      <c r="BO268" s="73"/>
      <c r="BP268" s="73"/>
      <c r="BQ268" s="73"/>
      <c r="BR268" s="73"/>
      <c r="BS268" s="73"/>
      <c r="BT268" s="73"/>
      <c r="BU268" s="73"/>
      <c r="BV268" s="73"/>
      <c r="BW268" s="73"/>
      <c r="BX268" s="73"/>
      <c r="BY268" s="73"/>
      <c r="BZ268" s="73"/>
      <c r="CA268" s="73"/>
      <c r="CB268" s="73"/>
      <c r="CC268" s="73"/>
      <c r="CD268" s="73"/>
      <c r="CE268" s="73"/>
      <c r="CF268" s="73"/>
      <c r="CG268" s="73"/>
      <c r="CH268" s="73"/>
      <c r="CI268" s="73"/>
      <c r="CJ268" s="73"/>
      <c r="CK268" s="73"/>
      <c r="CL268" s="73"/>
      <c r="CM268" s="73"/>
      <c r="CN268" s="73"/>
      <c r="CO268" s="73"/>
      <c r="CP268" s="73"/>
      <c r="CQ268" s="73"/>
      <c r="CR268" s="73"/>
      <c r="CS268" s="73"/>
      <c r="CT268" s="73"/>
      <c r="CU268" s="73"/>
      <c r="CV268" s="73"/>
      <c r="CW268" s="73"/>
      <c r="CX268" s="73"/>
      <c r="CY268" s="73"/>
      <c r="CZ268" s="73"/>
      <c r="DA268" s="73"/>
      <c r="DB268" s="73"/>
      <c r="DC268" s="73"/>
      <c r="DD268" s="73"/>
      <c r="DE268" s="73"/>
      <c r="DF268" s="73"/>
      <c r="DG268" s="73"/>
      <c r="DH268" s="73"/>
      <c r="DI268" s="73"/>
    </row>
    <row r="269" spans="64:113" x14ac:dyDescent="0.25">
      <c r="BL269" s="73"/>
      <c r="BM269" s="73"/>
      <c r="BN269" s="73"/>
      <c r="BO269" s="73"/>
      <c r="BP269" s="73"/>
      <c r="BQ269" s="73"/>
      <c r="BR269" s="73"/>
      <c r="BS269" s="73"/>
      <c r="BT269" s="73"/>
      <c r="BU269" s="73"/>
      <c r="BV269" s="73"/>
      <c r="BW269" s="73"/>
      <c r="BX269" s="73"/>
      <c r="BY269" s="73"/>
      <c r="BZ269" s="73"/>
      <c r="CA269" s="73"/>
      <c r="CB269" s="73"/>
      <c r="CC269" s="73"/>
      <c r="CD269" s="73"/>
      <c r="CE269" s="73"/>
      <c r="CF269" s="73"/>
      <c r="CG269" s="73"/>
      <c r="CH269" s="73"/>
      <c r="CI269" s="73"/>
      <c r="CJ269" s="73"/>
      <c r="CK269" s="73"/>
      <c r="CL269" s="73"/>
      <c r="CM269" s="73"/>
      <c r="CN269" s="73"/>
      <c r="CO269" s="73"/>
      <c r="CP269" s="73"/>
      <c r="CQ269" s="73"/>
      <c r="CR269" s="73"/>
      <c r="CS269" s="73"/>
      <c r="CT269" s="73"/>
      <c r="CU269" s="73"/>
      <c r="CV269" s="73"/>
      <c r="CW269" s="73"/>
      <c r="CX269" s="73"/>
      <c r="CY269" s="73"/>
      <c r="CZ269" s="73"/>
      <c r="DA269" s="73"/>
      <c r="DB269" s="73"/>
      <c r="DC269" s="73"/>
      <c r="DD269" s="73"/>
      <c r="DE269" s="73"/>
      <c r="DF269" s="73"/>
      <c r="DG269" s="73"/>
      <c r="DH269" s="73"/>
      <c r="DI269" s="73"/>
    </row>
    <row r="270" spans="64:113" x14ac:dyDescent="0.25">
      <c r="BL270" s="73"/>
      <c r="BM270" s="73"/>
      <c r="BN270" s="73"/>
      <c r="BO270" s="73"/>
      <c r="BP270" s="73"/>
      <c r="BQ270" s="73"/>
      <c r="BR270" s="73"/>
      <c r="BS270" s="73"/>
      <c r="BT270" s="73"/>
      <c r="BU270" s="73"/>
      <c r="BV270" s="73"/>
      <c r="BW270" s="73"/>
      <c r="BX270" s="73"/>
      <c r="BY270" s="73"/>
      <c r="BZ270" s="73"/>
      <c r="CA270" s="73"/>
      <c r="CB270" s="73"/>
      <c r="CC270" s="73"/>
      <c r="CD270" s="73"/>
      <c r="CE270" s="73"/>
      <c r="CF270" s="73"/>
      <c r="CG270" s="73"/>
      <c r="CH270" s="73"/>
      <c r="CI270" s="73"/>
      <c r="CJ270" s="73"/>
      <c r="CK270" s="73"/>
      <c r="CL270" s="73"/>
      <c r="CM270" s="73"/>
      <c r="CN270" s="73"/>
      <c r="CO270" s="73"/>
      <c r="CP270" s="73"/>
      <c r="CQ270" s="73"/>
      <c r="CR270" s="73"/>
      <c r="CS270" s="73"/>
      <c r="CT270" s="73"/>
      <c r="CU270" s="73"/>
      <c r="CV270" s="73"/>
      <c r="CW270" s="73"/>
      <c r="CX270" s="73"/>
      <c r="CY270" s="73"/>
      <c r="CZ270" s="73"/>
      <c r="DA270" s="73"/>
      <c r="DB270" s="73"/>
      <c r="DC270" s="73"/>
      <c r="DD270" s="73"/>
      <c r="DE270" s="73"/>
      <c r="DF270" s="73"/>
      <c r="DG270" s="73"/>
      <c r="DH270" s="73"/>
      <c r="DI270" s="73"/>
    </row>
    <row r="271" spans="64:113" x14ac:dyDescent="0.25">
      <c r="BL271" s="73"/>
      <c r="BM271" s="73"/>
      <c r="BN271" s="73"/>
      <c r="BO271" s="73"/>
      <c r="BP271" s="73"/>
      <c r="BQ271" s="73"/>
      <c r="BR271" s="73"/>
      <c r="BS271" s="73"/>
      <c r="BT271" s="73"/>
      <c r="BU271" s="73"/>
      <c r="BV271" s="73"/>
      <c r="BW271" s="73"/>
      <c r="BX271" s="73"/>
      <c r="BY271" s="73"/>
      <c r="BZ271" s="73"/>
      <c r="CA271" s="73"/>
      <c r="CB271" s="73"/>
      <c r="CC271" s="73"/>
      <c r="CD271" s="73"/>
      <c r="CE271" s="73"/>
      <c r="CF271" s="73"/>
      <c r="CG271" s="73"/>
      <c r="CH271" s="73"/>
      <c r="CI271" s="73"/>
      <c r="CJ271" s="73"/>
      <c r="CK271" s="73"/>
      <c r="CL271" s="73"/>
      <c r="CM271" s="73"/>
      <c r="CN271" s="73"/>
      <c r="CO271" s="73"/>
      <c r="CP271" s="73"/>
      <c r="CQ271" s="73"/>
      <c r="CR271" s="73"/>
      <c r="CS271" s="73"/>
      <c r="CT271" s="73"/>
      <c r="CU271" s="73"/>
      <c r="CV271" s="73"/>
      <c r="CW271" s="73"/>
      <c r="CX271" s="73"/>
      <c r="CY271" s="73"/>
      <c r="CZ271" s="73"/>
      <c r="DA271" s="73"/>
      <c r="DB271" s="73"/>
      <c r="DC271" s="73"/>
      <c r="DD271" s="73"/>
      <c r="DE271" s="73"/>
      <c r="DF271" s="73"/>
      <c r="DG271" s="73"/>
      <c r="DH271" s="73"/>
      <c r="DI271" s="73"/>
    </row>
    <row r="272" spans="64:113" x14ac:dyDescent="0.25"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3"/>
      <c r="CM272" s="73"/>
      <c r="CN272" s="73"/>
      <c r="CO272" s="73"/>
      <c r="CP272" s="73"/>
      <c r="CQ272" s="73"/>
      <c r="CR272" s="73"/>
      <c r="CS272" s="73"/>
      <c r="CT272" s="73"/>
      <c r="CU272" s="73"/>
      <c r="CV272" s="73"/>
      <c r="CW272" s="73"/>
      <c r="CX272" s="73"/>
      <c r="CY272" s="73"/>
      <c r="CZ272" s="73"/>
      <c r="DA272" s="73"/>
      <c r="DB272" s="73"/>
      <c r="DC272" s="73"/>
      <c r="DD272" s="73"/>
      <c r="DE272" s="73"/>
      <c r="DF272" s="73"/>
      <c r="DG272" s="73"/>
      <c r="DH272" s="73"/>
      <c r="DI272" s="73"/>
    </row>
    <row r="273" spans="64:113" x14ac:dyDescent="0.25">
      <c r="BL273" s="73"/>
      <c r="BM273" s="73"/>
      <c r="BN273" s="73"/>
      <c r="BO273" s="73"/>
      <c r="BP273" s="73"/>
      <c r="BQ273" s="73"/>
      <c r="BR273" s="73"/>
      <c r="BS273" s="73"/>
      <c r="BT273" s="73"/>
      <c r="BU273" s="73"/>
      <c r="BV273" s="73"/>
      <c r="BW273" s="73"/>
      <c r="BX273" s="73"/>
      <c r="BY273" s="73"/>
      <c r="BZ273" s="73"/>
      <c r="CA273" s="73"/>
      <c r="CB273" s="73"/>
      <c r="CC273" s="73"/>
      <c r="CD273" s="73"/>
      <c r="CE273" s="73"/>
      <c r="CF273" s="73"/>
      <c r="CG273" s="73"/>
      <c r="CH273" s="73"/>
      <c r="CI273" s="73"/>
      <c r="CJ273" s="73"/>
      <c r="CK273" s="73"/>
      <c r="CL273" s="73"/>
      <c r="CM273" s="73"/>
      <c r="CN273" s="73"/>
      <c r="CO273" s="73"/>
      <c r="CP273" s="73"/>
      <c r="CQ273" s="73"/>
      <c r="CR273" s="73"/>
      <c r="CS273" s="73"/>
      <c r="CT273" s="73"/>
      <c r="CU273" s="73"/>
      <c r="CV273" s="73"/>
      <c r="CW273" s="73"/>
      <c r="CX273" s="73"/>
      <c r="CY273" s="73"/>
      <c r="CZ273" s="73"/>
      <c r="DA273" s="73"/>
      <c r="DB273" s="73"/>
      <c r="DC273" s="73"/>
      <c r="DD273" s="73"/>
      <c r="DE273" s="73"/>
      <c r="DF273" s="73"/>
      <c r="DG273" s="73"/>
      <c r="DH273" s="73"/>
      <c r="DI273" s="73"/>
    </row>
    <row r="274" spans="64:113" x14ac:dyDescent="0.25">
      <c r="BL274" s="73"/>
      <c r="BM274" s="73"/>
      <c r="BN274" s="73"/>
      <c r="BO274" s="73"/>
      <c r="BP274" s="73"/>
      <c r="BQ274" s="73"/>
      <c r="BR274" s="73"/>
      <c r="BS274" s="73"/>
      <c r="BT274" s="73"/>
      <c r="BU274" s="73"/>
      <c r="BV274" s="73"/>
      <c r="BW274" s="73"/>
      <c r="BX274" s="73"/>
      <c r="BY274" s="73"/>
      <c r="BZ274" s="73"/>
      <c r="CA274" s="73"/>
      <c r="CB274" s="73"/>
      <c r="CC274" s="73"/>
      <c r="CD274" s="73"/>
      <c r="CE274" s="73"/>
      <c r="CF274" s="73"/>
      <c r="CG274" s="73"/>
      <c r="CH274" s="73"/>
      <c r="CI274" s="73"/>
      <c r="CJ274" s="73"/>
      <c r="CK274" s="73"/>
      <c r="CL274" s="73"/>
      <c r="CM274" s="73"/>
      <c r="CN274" s="73"/>
      <c r="CO274" s="73"/>
      <c r="CP274" s="73"/>
      <c r="CQ274" s="73"/>
      <c r="CR274" s="73"/>
      <c r="CS274" s="73"/>
      <c r="CT274" s="73"/>
      <c r="CU274" s="73"/>
      <c r="CV274" s="73"/>
      <c r="CW274" s="73"/>
      <c r="CX274" s="73"/>
      <c r="CY274" s="73"/>
      <c r="CZ274" s="73"/>
      <c r="DA274" s="73"/>
      <c r="DB274" s="73"/>
      <c r="DC274" s="73"/>
      <c r="DD274" s="73"/>
      <c r="DE274" s="73"/>
      <c r="DF274" s="73"/>
      <c r="DG274" s="73"/>
      <c r="DH274" s="73"/>
      <c r="DI274" s="73"/>
    </row>
    <row r="275" spans="64:113" x14ac:dyDescent="0.25">
      <c r="BL275" s="73"/>
      <c r="BM275" s="73"/>
      <c r="BN275" s="73"/>
      <c r="BO275" s="73"/>
      <c r="BP275" s="73"/>
      <c r="BQ275" s="73"/>
      <c r="BR275" s="73"/>
      <c r="BS275" s="73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3"/>
      <c r="CE275" s="73"/>
      <c r="CF275" s="73"/>
      <c r="CG275" s="73"/>
      <c r="CH275" s="73"/>
      <c r="CI275" s="73"/>
      <c r="CJ275" s="73"/>
      <c r="CK275" s="73"/>
      <c r="CL275" s="73"/>
      <c r="CM275" s="73"/>
      <c r="CN275" s="73"/>
      <c r="CO275" s="73"/>
      <c r="CP275" s="73"/>
      <c r="CQ275" s="73"/>
      <c r="CR275" s="73"/>
      <c r="CS275" s="73"/>
      <c r="CT275" s="73"/>
      <c r="CU275" s="73"/>
      <c r="CV275" s="73"/>
      <c r="CW275" s="73"/>
      <c r="CX275" s="73"/>
      <c r="CY275" s="73"/>
      <c r="CZ275" s="73"/>
      <c r="DA275" s="73"/>
      <c r="DB275" s="73"/>
      <c r="DC275" s="73"/>
      <c r="DD275" s="73"/>
      <c r="DE275" s="73"/>
      <c r="DF275" s="73"/>
      <c r="DG275" s="73"/>
      <c r="DH275" s="73"/>
      <c r="DI275" s="73"/>
    </row>
    <row r="276" spans="64:113" x14ac:dyDescent="0.25">
      <c r="BL276" s="73"/>
      <c r="BM276" s="73"/>
      <c r="BN276" s="73"/>
      <c r="BO276" s="73"/>
      <c r="BP276" s="73"/>
      <c r="BQ276" s="73"/>
      <c r="BR276" s="73"/>
      <c r="BS276" s="73"/>
      <c r="BT276" s="73"/>
      <c r="BU276" s="73"/>
      <c r="BV276" s="73"/>
      <c r="BW276" s="73"/>
      <c r="BX276" s="73"/>
      <c r="BY276" s="73"/>
      <c r="BZ276" s="73"/>
      <c r="CA276" s="73"/>
      <c r="CB276" s="73"/>
      <c r="CC276" s="73"/>
      <c r="CD276" s="73"/>
      <c r="CE276" s="73"/>
      <c r="CF276" s="73"/>
      <c r="CG276" s="73"/>
      <c r="CH276" s="73"/>
      <c r="CI276" s="73"/>
      <c r="CJ276" s="73"/>
      <c r="CK276" s="73"/>
      <c r="CL276" s="73"/>
      <c r="CM276" s="73"/>
      <c r="CN276" s="73"/>
      <c r="CO276" s="73"/>
      <c r="CP276" s="73"/>
      <c r="CQ276" s="73"/>
      <c r="CR276" s="73"/>
      <c r="CS276" s="73"/>
      <c r="CT276" s="73"/>
      <c r="CU276" s="73"/>
      <c r="CV276" s="73"/>
      <c r="CW276" s="73"/>
      <c r="CX276" s="73"/>
      <c r="CY276" s="73"/>
      <c r="CZ276" s="73"/>
      <c r="DA276" s="73"/>
      <c r="DB276" s="73"/>
      <c r="DC276" s="73"/>
      <c r="DD276" s="73"/>
      <c r="DE276" s="73"/>
      <c r="DF276" s="73"/>
      <c r="DG276" s="73"/>
      <c r="DH276" s="73"/>
      <c r="DI276" s="73"/>
    </row>
    <row r="277" spans="64:113" x14ac:dyDescent="0.25">
      <c r="BL277" s="73"/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3"/>
      <c r="CE277" s="73"/>
      <c r="CF277" s="73"/>
      <c r="CG277" s="73"/>
      <c r="CH277" s="73"/>
      <c r="CI277" s="73"/>
      <c r="CJ277" s="73"/>
      <c r="CK277" s="73"/>
      <c r="CL277" s="73"/>
      <c r="CM277" s="73"/>
      <c r="CN277" s="73"/>
      <c r="CO277" s="73"/>
      <c r="CP277" s="73"/>
      <c r="CQ277" s="73"/>
      <c r="CR277" s="73"/>
      <c r="CS277" s="73"/>
      <c r="CT277" s="73"/>
      <c r="CU277" s="73"/>
      <c r="CV277" s="73"/>
      <c r="CW277" s="73"/>
      <c r="CX277" s="73"/>
      <c r="CY277" s="73"/>
      <c r="CZ277" s="73"/>
      <c r="DA277" s="73"/>
      <c r="DB277" s="73"/>
      <c r="DC277" s="73"/>
      <c r="DD277" s="73"/>
      <c r="DE277" s="73"/>
      <c r="DF277" s="73"/>
      <c r="DG277" s="73"/>
      <c r="DH277" s="73"/>
      <c r="DI277" s="73"/>
    </row>
    <row r="278" spans="64:113" x14ac:dyDescent="0.25">
      <c r="BL278" s="73"/>
      <c r="BM278" s="73"/>
      <c r="BN278" s="73"/>
      <c r="BO278" s="73"/>
      <c r="BP278" s="73"/>
      <c r="BQ278" s="73"/>
      <c r="BR278" s="73"/>
      <c r="BS278" s="73"/>
      <c r="BT278" s="73"/>
      <c r="BU278" s="73"/>
      <c r="BV278" s="73"/>
      <c r="BW278" s="73"/>
      <c r="BX278" s="73"/>
      <c r="BY278" s="73"/>
      <c r="BZ278" s="73"/>
      <c r="CA278" s="73"/>
      <c r="CB278" s="73"/>
      <c r="CC278" s="73"/>
      <c r="CD278" s="73"/>
      <c r="CE278" s="73"/>
      <c r="CF278" s="73"/>
      <c r="CG278" s="73"/>
      <c r="CH278" s="73"/>
      <c r="CI278" s="73"/>
      <c r="CJ278" s="73"/>
      <c r="CK278" s="73"/>
      <c r="CL278" s="73"/>
      <c r="CM278" s="73"/>
      <c r="CN278" s="73"/>
      <c r="CO278" s="73"/>
      <c r="CP278" s="73"/>
      <c r="CQ278" s="73"/>
      <c r="CR278" s="73"/>
      <c r="CS278" s="73"/>
      <c r="CT278" s="73"/>
      <c r="CU278" s="73"/>
      <c r="CV278" s="73"/>
      <c r="CW278" s="73"/>
      <c r="CX278" s="73"/>
      <c r="CY278" s="73"/>
      <c r="CZ278" s="73"/>
      <c r="DA278" s="73"/>
      <c r="DB278" s="73"/>
      <c r="DC278" s="73"/>
      <c r="DD278" s="73"/>
      <c r="DE278" s="73"/>
      <c r="DF278" s="73"/>
      <c r="DG278" s="73"/>
      <c r="DH278" s="73"/>
      <c r="DI278" s="73"/>
    </row>
    <row r="279" spans="64:113" x14ac:dyDescent="0.25">
      <c r="BL279" s="73"/>
      <c r="BM279" s="73"/>
      <c r="BN279" s="73"/>
      <c r="BO279" s="73"/>
      <c r="BP279" s="73"/>
      <c r="BQ279" s="73"/>
      <c r="BR279" s="73"/>
      <c r="BS279" s="73"/>
      <c r="BT279" s="73"/>
      <c r="BU279" s="73"/>
      <c r="BV279" s="73"/>
      <c r="BW279" s="73"/>
      <c r="BX279" s="73"/>
      <c r="BY279" s="73"/>
      <c r="BZ279" s="73"/>
      <c r="CA279" s="73"/>
      <c r="CB279" s="73"/>
      <c r="CC279" s="73"/>
      <c r="CD279" s="73"/>
      <c r="CE279" s="73"/>
      <c r="CF279" s="73"/>
      <c r="CG279" s="73"/>
      <c r="CH279" s="73"/>
      <c r="CI279" s="73"/>
      <c r="CJ279" s="73"/>
      <c r="CK279" s="73"/>
      <c r="CL279" s="73"/>
      <c r="CM279" s="73"/>
      <c r="CN279" s="73"/>
      <c r="CO279" s="73"/>
      <c r="CP279" s="73"/>
      <c r="CQ279" s="73"/>
      <c r="CR279" s="73"/>
      <c r="CS279" s="73"/>
      <c r="CT279" s="73"/>
      <c r="CU279" s="73"/>
      <c r="CV279" s="73"/>
      <c r="CW279" s="73"/>
      <c r="CX279" s="73"/>
      <c r="CY279" s="73"/>
      <c r="CZ279" s="73"/>
      <c r="DA279" s="73"/>
      <c r="DB279" s="73"/>
      <c r="DC279" s="73"/>
      <c r="DD279" s="73"/>
      <c r="DE279" s="73"/>
      <c r="DF279" s="73"/>
      <c r="DG279" s="73"/>
      <c r="DH279" s="73"/>
      <c r="DI279" s="73"/>
    </row>
    <row r="280" spans="64:113" x14ac:dyDescent="0.25">
      <c r="BL280" s="73"/>
      <c r="BM280" s="73"/>
      <c r="BN280" s="73"/>
      <c r="BO280" s="73"/>
      <c r="BP280" s="73"/>
      <c r="BQ280" s="73"/>
      <c r="BR280" s="73"/>
      <c r="BS280" s="73"/>
      <c r="BT280" s="73"/>
      <c r="BU280" s="73"/>
      <c r="BV280" s="73"/>
      <c r="BW280" s="73"/>
      <c r="BX280" s="73"/>
      <c r="BY280" s="73"/>
      <c r="BZ280" s="73"/>
      <c r="CA280" s="73"/>
      <c r="CB280" s="73"/>
      <c r="CC280" s="73"/>
      <c r="CD280" s="73"/>
      <c r="CE280" s="73"/>
      <c r="CF280" s="73"/>
      <c r="CG280" s="73"/>
      <c r="CH280" s="73"/>
      <c r="CI280" s="73"/>
      <c r="CJ280" s="73"/>
      <c r="CK280" s="73"/>
      <c r="CL280" s="73"/>
      <c r="CM280" s="73"/>
      <c r="CN280" s="73"/>
      <c r="CO280" s="73"/>
      <c r="CP280" s="73"/>
      <c r="CQ280" s="73"/>
      <c r="CR280" s="73"/>
      <c r="CS280" s="73"/>
      <c r="CT280" s="73"/>
      <c r="CU280" s="73"/>
      <c r="CV280" s="73"/>
      <c r="CW280" s="73"/>
      <c r="CX280" s="73"/>
      <c r="CY280" s="73"/>
      <c r="CZ280" s="73"/>
      <c r="DA280" s="73"/>
      <c r="DB280" s="73"/>
      <c r="DC280" s="73"/>
      <c r="DD280" s="73"/>
      <c r="DE280" s="73"/>
      <c r="DF280" s="73"/>
      <c r="DG280" s="73"/>
      <c r="DH280" s="73"/>
      <c r="DI280" s="73"/>
    </row>
    <row r="281" spans="64:113" x14ac:dyDescent="0.25">
      <c r="BL281" s="73"/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3"/>
      <c r="BX281" s="73"/>
      <c r="BY281" s="73"/>
      <c r="BZ281" s="73"/>
      <c r="CA281" s="73"/>
      <c r="CB281" s="73"/>
      <c r="CC281" s="73"/>
      <c r="CD281" s="73"/>
      <c r="CE281" s="73"/>
      <c r="CF281" s="73"/>
      <c r="CG281" s="73"/>
      <c r="CH281" s="73"/>
      <c r="CI281" s="73"/>
      <c r="CJ281" s="73"/>
      <c r="CK281" s="73"/>
      <c r="CL281" s="73"/>
      <c r="CM281" s="73"/>
      <c r="CN281" s="73"/>
      <c r="CO281" s="73"/>
      <c r="CP281" s="73"/>
      <c r="CQ281" s="73"/>
      <c r="CR281" s="73"/>
      <c r="CS281" s="73"/>
      <c r="CT281" s="73"/>
      <c r="CU281" s="73"/>
      <c r="CV281" s="73"/>
      <c r="CW281" s="73"/>
      <c r="CX281" s="73"/>
      <c r="CY281" s="73"/>
      <c r="CZ281" s="73"/>
      <c r="DA281" s="73"/>
      <c r="DB281" s="73"/>
      <c r="DC281" s="73"/>
      <c r="DD281" s="73"/>
      <c r="DE281" s="73"/>
      <c r="DF281" s="73"/>
      <c r="DG281" s="73"/>
      <c r="DH281" s="73"/>
      <c r="DI281" s="73"/>
    </row>
    <row r="282" spans="64:113" x14ac:dyDescent="0.25">
      <c r="BL282" s="73"/>
      <c r="BM282" s="73"/>
      <c r="BN282" s="73"/>
      <c r="BO282" s="73"/>
      <c r="BP282" s="73"/>
      <c r="BQ282" s="73"/>
      <c r="BR282" s="73"/>
      <c r="BS282" s="73"/>
      <c r="BT282" s="73"/>
      <c r="BU282" s="73"/>
      <c r="BV282" s="73"/>
      <c r="BW282" s="73"/>
      <c r="BX282" s="73"/>
      <c r="BY282" s="73"/>
      <c r="BZ282" s="73"/>
      <c r="CA282" s="73"/>
      <c r="CB282" s="73"/>
      <c r="CC282" s="73"/>
      <c r="CD282" s="73"/>
      <c r="CE282" s="73"/>
      <c r="CF282" s="73"/>
      <c r="CG282" s="73"/>
      <c r="CH282" s="73"/>
      <c r="CI282" s="73"/>
      <c r="CJ282" s="73"/>
      <c r="CK282" s="73"/>
      <c r="CL282" s="73"/>
      <c r="CM282" s="73"/>
      <c r="CN282" s="73"/>
      <c r="CO282" s="73"/>
      <c r="CP282" s="73"/>
      <c r="CQ282" s="73"/>
      <c r="CR282" s="73"/>
      <c r="CS282" s="73"/>
      <c r="CT282" s="73"/>
      <c r="CU282" s="73"/>
      <c r="CV282" s="73"/>
      <c r="CW282" s="73"/>
      <c r="CX282" s="73"/>
      <c r="CY282" s="73"/>
      <c r="CZ282" s="73"/>
      <c r="DA282" s="73"/>
      <c r="DB282" s="73"/>
      <c r="DC282" s="73"/>
      <c r="DD282" s="73"/>
      <c r="DE282" s="73"/>
      <c r="DF282" s="73"/>
      <c r="DG282" s="73"/>
      <c r="DH282" s="73"/>
      <c r="DI282" s="73"/>
    </row>
    <row r="283" spans="64:113" x14ac:dyDescent="0.25">
      <c r="BL283" s="73"/>
      <c r="BM283" s="73"/>
      <c r="BN283" s="73"/>
      <c r="BO283" s="73"/>
      <c r="BP283" s="73"/>
      <c r="BQ283" s="73"/>
      <c r="BR283" s="73"/>
      <c r="BS283" s="73"/>
      <c r="BT283" s="73"/>
      <c r="BU283" s="73"/>
      <c r="BV283" s="73"/>
      <c r="BW283" s="73"/>
      <c r="BX283" s="73"/>
      <c r="BY283" s="73"/>
      <c r="BZ283" s="73"/>
      <c r="CA283" s="73"/>
      <c r="CB283" s="73"/>
      <c r="CC283" s="73"/>
      <c r="CD283" s="73"/>
      <c r="CE283" s="73"/>
      <c r="CF283" s="73"/>
      <c r="CG283" s="73"/>
      <c r="CH283" s="73"/>
      <c r="CI283" s="73"/>
      <c r="CJ283" s="73"/>
      <c r="CK283" s="73"/>
      <c r="CL283" s="73"/>
      <c r="CM283" s="73"/>
      <c r="CN283" s="73"/>
      <c r="CO283" s="73"/>
      <c r="CP283" s="73"/>
      <c r="CQ283" s="73"/>
      <c r="CR283" s="73"/>
      <c r="CS283" s="73"/>
      <c r="CT283" s="73"/>
      <c r="CU283" s="73"/>
      <c r="CV283" s="73"/>
      <c r="CW283" s="73"/>
      <c r="CX283" s="73"/>
      <c r="CY283" s="73"/>
      <c r="CZ283" s="73"/>
      <c r="DA283" s="73"/>
      <c r="DB283" s="73"/>
      <c r="DC283" s="73"/>
      <c r="DD283" s="73"/>
      <c r="DE283" s="73"/>
      <c r="DF283" s="73"/>
      <c r="DG283" s="73"/>
      <c r="DH283" s="73"/>
      <c r="DI283" s="73"/>
    </row>
    <row r="284" spans="64:113" x14ac:dyDescent="0.25">
      <c r="BL284" s="73"/>
      <c r="BM284" s="73"/>
      <c r="BN284" s="73"/>
      <c r="BO284" s="73"/>
      <c r="BP284" s="73"/>
      <c r="BQ284" s="73"/>
      <c r="BR284" s="73"/>
      <c r="BS284" s="73"/>
      <c r="BT284" s="73"/>
      <c r="BU284" s="73"/>
      <c r="BV284" s="73"/>
      <c r="BW284" s="73"/>
      <c r="BX284" s="73"/>
      <c r="BY284" s="73"/>
      <c r="BZ284" s="73"/>
      <c r="CA284" s="73"/>
      <c r="CB284" s="73"/>
      <c r="CC284" s="73"/>
      <c r="CD284" s="73"/>
      <c r="CE284" s="73"/>
      <c r="CF284" s="73"/>
      <c r="CG284" s="73"/>
      <c r="CH284" s="73"/>
      <c r="CI284" s="73"/>
      <c r="CJ284" s="73"/>
      <c r="CK284" s="73"/>
      <c r="CL284" s="73"/>
      <c r="CM284" s="73"/>
      <c r="CN284" s="73"/>
      <c r="CO284" s="73"/>
      <c r="CP284" s="73"/>
      <c r="CQ284" s="73"/>
      <c r="CR284" s="73"/>
      <c r="CS284" s="73"/>
      <c r="CT284" s="73"/>
      <c r="CU284" s="73"/>
      <c r="CV284" s="73"/>
      <c r="CW284" s="73"/>
      <c r="CX284" s="73"/>
      <c r="CY284" s="73"/>
      <c r="CZ284" s="73"/>
      <c r="DA284" s="73"/>
      <c r="DB284" s="73"/>
      <c r="DC284" s="73"/>
      <c r="DD284" s="73"/>
      <c r="DE284" s="73"/>
      <c r="DF284" s="73"/>
      <c r="DG284" s="73"/>
      <c r="DH284" s="73"/>
      <c r="DI284" s="73"/>
    </row>
    <row r="285" spans="64:113" x14ac:dyDescent="0.25">
      <c r="BL285" s="73"/>
      <c r="BM285" s="73"/>
      <c r="BN285" s="73"/>
      <c r="BO285" s="73"/>
      <c r="BP285" s="73"/>
      <c r="BQ285" s="73"/>
      <c r="BR285" s="73"/>
      <c r="BS285" s="73"/>
      <c r="BT285" s="73"/>
      <c r="BU285" s="73"/>
      <c r="BV285" s="73"/>
      <c r="BW285" s="73"/>
      <c r="BX285" s="73"/>
      <c r="BY285" s="73"/>
      <c r="BZ285" s="73"/>
      <c r="CA285" s="73"/>
      <c r="CB285" s="73"/>
      <c r="CC285" s="73"/>
      <c r="CD285" s="73"/>
      <c r="CE285" s="73"/>
      <c r="CF285" s="73"/>
      <c r="CG285" s="73"/>
      <c r="CH285" s="73"/>
      <c r="CI285" s="73"/>
      <c r="CJ285" s="73"/>
      <c r="CK285" s="73"/>
      <c r="CL285" s="73"/>
      <c r="CM285" s="73"/>
      <c r="CN285" s="73"/>
      <c r="CO285" s="73"/>
      <c r="CP285" s="73"/>
      <c r="CQ285" s="73"/>
      <c r="CR285" s="73"/>
      <c r="CS285" s="73"/>
      <c r="CT285" s="73"/>
      <c r="CU285" s="73"/>
      <c r="CV285" s="73"/>
      <c r="CW285" s="73"/>
      <c r="CX285" s="73"/>
      <c r="CY285" s="73"/>
      <c r="CZ285" s="73"/>
      <c r="DA285" s="73"/>
      <c r="DB285" s="73"/>
      <c r="DC285" s="73"/>
      <c r="DD285" s="73"/>
      <c r="DE285" s="73"/>
      <c r="DF285" s="73"/>
      <c r="DG285" s="73"/>
      <c r="DH285" s="73"/>
      <c r="DI285" s="73"/>
    </row>
    <row r="286" spans="64:113" x14ac:dyDescent="0.25">
      <c r="BL286" s="73"/>
      <c r="BM286" s="73"/>
      <c r="BN286" s="73"/>
      <c r="BO286" s="73"/>
      <c r="BP286" s="73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  <c r="CG286" s="73"/>
      <c r="CH286" s="73"/>
      <c r="CI286" s="73"/>
      <c r="CJ286" s="73"/>
      <c r="CK286" s="73"/>
      <c r="CL286" s="73"/>
      <c r="CM286" s="73"/>
      <c r="CN286" s="73"/>
      <c r="CO286" s="73"/>
      <c r="CP286" s="73"/>
      <c r="CQ286" s="73"/>
      <c r="CR286" s="73"/>
      <c r="CS286" s="73"/>
      <c r="CT286" s="73"/>
      <c r="CU286" s="73"/>
      <c r="CV286" s="73"/>
      <c r="CW286" s="73"/>
      <c r="CX286" s="73"/>
      <c r="CY286" s="73"/>
      <c r="CZ286" s="73"/>
      <c r="DA286" s="73"/>
      <c r="DB286" s="73"/>
      <c r="DC286" s="73"/>
      <c r="DD286" s="73"/>
      <c r="DE286" s="73"/>
      <c r="DF286" s="73"/>
      <c r="DG286" s="73"/>
      <c r="DH286" s="73"/>
      <c r="DI286" s="73"/>
    </row>
    <row r="287" spans="64:113" x14ac:dyDescent="0.25">
      <c r="BL287" s="73"/>
      <c r="BM287" s="73"/>
      <c r="BN287" s="73"/>
      <c r="BO287" s="73"/>
      <c r="BP287" s="73"/>
      <c r="BQ287" s="73"/>
      <c r="BR287" s="73"/>
      <c r="BS287" s="73"/>
      <c r="BT287" s="73"/>
      <c r="BU287" s="73"/>
      <c r="BV287" s="73"/>
      <c r="BW287" s="73"/>
      <c r="BX287" s="73"/>
      <c r="BY287" s="73"/>
      <c r="BZ287" s="73"/>
      <c r="CA287" s="73"/>
      <c r="CB287" s="73"/>
      <c r="CC287" s="73"/>
      <c r="CD287" s="73"/>
      <c r="CE287" s="73"/>
      <c r="CF287" s="73"/>
      <c r="CG287" s="73"/>
      <c r="CH287" s="73"/>
      <c r="CI287" s="73"/>
      <c r="CJ287" s="73"/>
      <c r="CK287" s="73"/>
      <c r="CL287" s="73"/>
      <c r="CM287" s="73"/>
      <c r="CN287" s="73"/>
      <c r="CO287" s="73"/>
      <c r="CP287" s="73"/>
      <c r="CQ287" s="73"/>
      <c r="CR287" s="73"/>
      <c r="CS287" s="73"/>
      <c r="CT287" s="73"/>
      <c r="CU287" s="73"/>
      <c r="CV287" s="73"/>
      <c r="CW287" s="73"/>
      <c r="CX287" s="73"/>
      <c r="CY287" s="73"/>
      <c r="CZ287" s="73"/>
      <c r="DA287" s="73"/>
      <c r="DB287" s="73"/>
      <c r="DC287" s="73"/>
      <c r="DD287" s="73"/>
      <c r="DE287" s="73"/>
      <c r="DF287" s="73"/>
      <c r="DG287" s="73"/>
      <c r="DH287" s="73"/>
      <c r="DI287" s="73"/>
    </row>
    <row r="288" spans="64:113" x14ac:dyDescent="0.25"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3"/>
      <c r="CM288" s="73"/>
      <c r="CN288" s="73"/>
      <c r="CO288" s="73"/>
      <c r="CP288" s="73"/>
      <c r="CQ288" s="73"/>
      <c r="CR288" s="73"/>
      <c r="CS288" s="73"/>
      <c r="CT288" s="73"/>
      <c r="CU288" s="73"/>
      <c r="CV288" s="73"/>
      <c r="CW288" s="73"/>
      <c r="CX288" s="73"/>
      <c r="CY288" s="73"/>
      <c r="CZ288" s="73"/>
      <c r="DA288" s="73"/>
      <c r="DB288" s="73"/>
      <c r="DC288" s="73"/>
      <c r="DD288" s="73"/>
      <c r="DE288" s="73"/>
      <c r="DF288" s="73"/>
      <c r="DG288" s="73"/>
      <c r="DH288" s="73"/>
      <c r="DI288" s="73"/>
    </row>
    <row r="289" spans="64:113" x14ac:dyDescent="0.25">
      <c r="BL289" s="73"/>
      <c r="BM289" s="73"/>
      <c r="BN289" s="73"/>
      <c r="BO289" s="73"/>
      <c r="BP289" s="73"/>
      <c r="BQ289" s="73"/>
      <c r="BR289" s="73"/>
      <c r="BS289" s="73"/>
      <c r="BT289" s="73"/>
      <c r="BU289" s="73"/>
      <c r="BV289" s="73"/>
      <c r="BW289" s="73"/>
      <c r="BX289" s="73"/>
      <c r="BY289" s="73"/>
      <c r="BZ289" s="73"/>
      <c r="CA289" s="73"/>
      <c r="CB289" s="73"/>
      <c r="CC289" s="73"/>
      <c r="CD289" s="73"/>
      <c r="CE289" s="73"/>
      <c r="CF289" s="73"/>
      <c r="CG289" s="73"/>
      <c r="CH289" s="73"/>
      <c r="CI289" s="73"/>
      <c r="CJ289" s="73"/>
      <c r="CK289" s="73"/>
      <c r="CL289" s="73"/>
      <c r="CM289" s="73"/>
      <c r="CN289" s="73"/>
      <c r="CO289" s="73"/>
      <c r="CP289" s="73"/>
      <c r="CQ289" s="73"/>
      <c r="CR289" s="73"/>
      <c r="CS289" s="73"/>
      <c r="CT289" s="73"/>
      <c r="CU289" s="73"/>
      <c r="CV289" s="73"/>
      <c r="CW289" s="73"/>
      <c r="CX289" s="73"/>
      <c r="CY289" s="73"/>
      <c r="CZ289" s="73"/>
      <c r="DA289" s="73"/>
      <c r="DB289" s="73"/>
      <c r="DC289" s="73"/>
      <c r="DD289" s="73"/>
      <c r="DE289" s="73"/>
      <c r="DF289" s="73"/>
      <c r="DG289" s="73"/>
      <c r="DH289" s="73"/>
      <c r="DI289" s="73"/>
    </row>
    <row r="290" spans="64:113" x14ac:dyDescent="0.25">
      <c r="BL290" s="73"/>
      <c r="BM290" s="73"/>
      <c r="BN290" s="73"/>
      <c r="BO290" s="73"/>
      <c r="BP290" s="73"/>
      <c r="BQ290" s="73"/>
      <c r="BR290" s="73"/>
      <c r="BS290" s="73"/>
      <c r="BT290" s="73"/>
      <c r="BU290" s="73"/>
      <c r="BV290" s="73"/>
      <c r="BW290" s="73"/>
      <c r="BX290" s="73"/>
      <c r="BY290" s="73"/>
      <c r="BZ290" s="73"/>
      <c r="CA290" s="73"/>
      <c r="CB290" s="73"/>
      <c r="CC290" s="73"/>
      <c r="CD290" s="73"/>
      <c r="CE290" s="73"/>
      <c r="CF290" s="73"/>
      <c r="CG290" s="73"/>
      <c r="CH290" s="73"/>
      <c r="CI290" s="73"/>
      <c r="CJ290" s="73"/>
      <c r="CK290" s="73"/>
      <c r="CL290" s="73"/>
      <c r="CM290" s="73"/>
      <c r="CN290" s="73"/>
      <c r="CO290" s="73"/>
      <c r="CP290" s="73"/>
      <c r="CQ290" s="73"/>
      <c r="CR290" s="73"/>
      <c r="CS290" s="73"/>
      <c r="CT290" s="73"/>
      <c r="CU290" s="73"/>
      <c r="CV290" s="73"/>
      <c r="CW290" s="73"/>
      <c r="CX290" s="73"/>
      <c r="CY290" s="73"/>
      <c r="CZ290" s="73"/>
      <c r="DA290" s="73"/>
      <c r="DB290" s="73"/>
      <c r="DC290" s="73"/>
      <c r="DD290" s="73"/>
      <c r="DE290" s="73"/>
      <c r="DF290" s="73"/>
      <c r="DG290" s="73"/>
      <c r="DH290" s="73"/>
      <c r="DI290" s="73"/>
    </row>
    <row r="291" spans="64:113" x14ac:dyDescent="0.25">
      <c r="BL291" s="73"/>
      <c r="BM291" s="73"/>
      <c r="BN291" s="73"/>
      <c r="BO291" s="73"/>
      <c r="BP291" s="73"/>
      <c r="BQ291" s="73"/>
      <c r="BR291" s="73"/>
      <c r="BS291" s="73"/>
      <c r="BT291" s="73"/>
      <c r="BU291" s="73"/>
      <c r="BV291" s="73"/>
      <c r="BW291" s="73"/>
      <c r="BX291" s="73"/>
      <c r="BY291" s="73"/>
      <c r="BZ291" s="73"/>
      <c r="CA291" s="73"/>
      <c r="CB291" s="73"/>
      <c r="CC291" s="73"/>
      <c r="CD291" s="73"/>
      <c r="CE291" s="73"/>
      <c r="CF291" s="73"/>
      <c r="CG291" s="73"/>
      <c r="CH291" s="73"/>
      <c r="CI291" s="73"/>
      <c r="CJ291" s="73"/>
      <c r="CK291" s="73"/>
      <c r="CL291" s="73"/>
      <c r="CM291" s="73"/>
      <c r="CN291" s="73"/>
      <c r="CO291" s="73"/>
      <c r="CP291" s="73"/>
      <c r="CQ291" s="73"/>
      <c r="CR291" s="73"/>
      <c r="CS291" s="73"/>
      <c r="CT291" s="73"/>
      <c r="CU291" s="73"/>
      <c r="CV291" s="73"/>
      <c r="CW291" s="73"/>
      <c r="CX291" s="73"/>
      <c r="CY291" s="73"/>
      <c r="CZ291" s="73"/>
      <c r="DA291" s="73"/>
      <c r="DB291" s="73"/>
      <c r="DC291" s="73"/>
      <c r="DD291" s="73"/>
      <c r="DE291" s="73"/>
      <c r="DF291" s="73"/>
      <c r="DG291" s="73"/>
      <c r="DH291" s="73"/>
      <c r="DI291" s="73"/>
    </row>
    <row r="292" spans="64:113" x14ac:dyDescent="0.25">
      <c r="BL292" s="73"/>
      <c r="BM292" s="73"/>
      <c r="BN292" s="73"/>
      <c r="BO292" s="73"/>
      <c r="BP292" s="73"/>
      <c r="BQ292" s="73"/>
      <c r="BR292" s="73"/>
      <c r="BS292" s="73"/>
      <c r="BT292" s="73"/>
      <c r="BU292" s="73"/>
      <c r="BV292" s="73"/>
      <c r="BW292" s="73"/>
      <c r="BX292" s="73"/>
      <c r="BY292" s="73"/>
      <c r="BZ292" s="73"/>
      <c r="CA292" s="73"/>
      <c r="CB292" s="73"/>
      <c r="CC292" s="73"/>
      <c r="CD292" s="73"/>
      <c r="CE292" s="73"/>
      <c r="CF292" s="73"/>
      <c r="CG292" s="73"/>
      <c r="CH292" s="73"/>
      <c r="CI292" s="73"/>
      <c r="CJ292" s="73"/>
      <c r="CK292" s="73"/>
      <c r="CL292" s="73"/>
      <c r="CM292" s="73"/>
      <c r="CN292" s="73"/>
      <c r="CO292" s="73"/>
      <c r="CP292" s="73"/>
      <c r="CQ292" s="73"/>
      <c r="CR292" s="73"/>
      <c r="CS292" s="73"/>
      <c r="CT292" s="73"/>
      <c r="CU292" s="73"/>
      <c r="CV292" s="73"/>
      <c r="CW292" s="73"/>
      <c r="CX292" s="73"/>
      <c r="CY292" s="73"/>
      <c r="CZ292" s="73"/>
      <c r="DA292" s="73"/>
      <c r="DB292" s="73"/>
      <c r="DC292" s="73"/>
      <c r="DD292" s="73"/>
      <c r="DE292" s="73"/>
      <c r="DF292" s="73"/>
      <c r="DG292" s="73"/>
      <c r="DH292" s="73"/>
      <c r="DI292" s="73"/>
    </row>
    <row r="293" spans="64:113" x14ac:dyDescent="0.25">
      <c r="BL293" s="73"/>
      <c r="BM293" s="73"/>
      <c r="BN293" s="73"/>
      <c r="BO293" s="73"/>
      <c r="BP293" s="73"/>
      <c r="BQ293" s="73"/>
      <c r="BR293" s="73"/>
      <c r="BS293" s="73"/>
      <c r="BT293" s="73"/>
      <c r="BU293" s="73"/>
      <c r="BV293" s="73"/>
      <c r="BW293" s="73"/>
      <c r="BX293" s="73"/>
      <c r="BY293" s="73"/>
      <c r="BZ293" s="73"/>
      <c r="CA293" s="73"/>
      <c r="CB293" s="73"/>
      <c r="CC293" s="73"/>
      <c r="CD293" s="73"/>
      <c r="CE293" s="73"/>
      <c r="CF293" s="73"/>
      <c r="CG293" s="73"/>
      <c r="CH293" s="73"/>
      <c r="CI293" s="73"/>
      <c r="CJ293" s="73"/>
      <c r="CK293" s="73"/>
      <c r="CL293" s="73"/>
      <c r="CM293" s="73"/>
      <c r="CN293" s="73"/>
      <c r="CO293" s="73"/>
      <c r="CP293" s="73"/>
      <c r="CQ293" s="73"/>
      <c r="CR293" s="73"/>
      <c r="CS293" s="73"/>
      <c r="CT293" s="73"/>
      <c r="CU293" s="73"/>
      <c r="CV293" s="73"/>
      <c r="CW293" s="73"/>
      <c r="CX293" s="73"/>
      <c r="CY293" s="73"/>
      <c r="CZ293" s="73"/>
      <c r="DA293" s="73"/>
      <c r="DB293" s="73"/>
      <c r="DC293" s="73"/>
      <c r="DD293" s="73"/>
      <c r="DE293" s="73"/>
      <c r="DF293" s="73"/>
      <c r="DG293" s="73"/>
      <c r="DH293" s="73"/>
      <c r="DI293" s="73"/>
    </row>
    <row r="294" spans="64:113" x14ac:dyDescent="0.25">
      <c r="BL294" s="73"/>
      <c r="BM294" s="73"/>
      <c r="BN294" s="73"/>
      <c r="BO294" s="73"/>
      <c r="BP294" s="73"/>
      <c r="BQ294" s="73"/>
      <c r="BR294" s="73"/>
      <c r="BS294" s="73"/>
      <c r="BT294" s="73"/>
      <c r="BU294" s="73"/>
      <c r="BV294" s="73"/>
      <c r="BW294" s="73"/>
      <c r="BX294" s="73"/>
      <c r="BY294" s="73"/>
      <c r="BZ294" s="73"/>
      <c r="CA294" s="73"/>
      <c r="CB294" s="73"/>
      <c r="CC294" s="73"/>
      <c r="CD294" s="73"/>
      <c r="CE294" s="73"/>
      <c r="CF294" s="73"/>
      <c r="CG294" s="73"/>
      <c r="CH294" s="73"/>
      <c r="CI294" s="73"/>
      <c r="CJ294" s="73"/>
      <c r="CK294" s="73"/>
      <c r="CL294" s="73"/>
      <c r="CM294" s="73"/>
      <c r="CN294" s="73"/>
      <c r="CO294" s="73"/>
      <c r="CP294" s="73"/>
      <c r="CQ294" s="73"/>
      <c r="CR294" s="73"/>
      <c r="CS294" s="73"/>
      <c r="CT294" s="73"/>
      <c r="CU294" s="73"/>
      <c r="CV294" s="73"/>
      <c r="CW294" s="73"/>
      <c r="CX294" s="73"/>
      <c r="CY294" s="73"/>
      <c r="CZ294" s="73"/>
      <c r="DA294" s="73"/>
      <c r="DB294" s="73"/>
      <c r="DC294" s="73"/>
      <c r="DD294" s="73"/>
      <c r="DE294" s="73"/>
      <c r="DF294" s="73"/>
      <c r="DG294" s="73"/>
      <c r="DH294" s="73"/>
      <c r="DI294" s="73"/>
    </row>
    <row r="295" spans="64:113" x14ac:dyDescent="0.25">
      <c r="BL295" s="73"/>
      <c r="BM295" s="73"/>
      <c r="BN295" s="73"/>
      <c r="BO295" s="73"/>
      <c r="BP295" s="73"/>
      <c r="BQ295" s="73"/>
      <c r="BR295" s="73"/>
      <c r="BS295" s="73"/>
      <c r="BT295" s="73"/>
      <c r="BU295" s="73"/>
      <c r="BV295" s="73"/>
      <c r="BW295" s="73"/>
      <c r="BX295" s="73"/>
      <c r="BY295" s="73"/>
      <c r="BZ295" s="73"/>
      <c r="CA295" s="73"/>
      <c r="CB295" s="73"/>
      <c r="CC295" s="73"/>
      <c r="CD295" s="73"/>
      <c r="CE295" s="73"/>
      <c r="CF295" s="73"/>
      <c r="CG295" s="73"/>
      <c r="CH295" s="73"/>
      <c r="CI295" s="73"/>
      <c r="CJ295" s="73"/>
      <c r="CK295" s="73"/>
      <c r="CL295" s="73"/>
      <c r="CM295" s="73"/>
      <c r="CN295" s="73"/>
      <c r="CO295" s="73"/>
      <c r="CP295" s="73"/>
      <c r="CQ295" s="73"/>
      <c r="CR295" s="73"/>
      <c r="CS295" s="73"/>
      <c r="CT295" s="73"/>
      <c r="CU295" s="73"/>
      <c r="CV295" s="73"/>
      <c r="CW295" s="73"/>
      <c r="CX295" s="73"/>
      <c r="CY295" s="73"/>
      <c r="CZ295" s="73"/>
      <c r="DA295" s="73"/>
      <c r="DB295" s="73"/>
      <c r="DC295" s="73"/>
      <c r="DD295" s="73"/>
      <c r="DE295" s="73"/>
      <c r="DF295" s="73"/>
      <c r="DG295" s="73"/>
      <c r="DH295" s="73"/>
      <c r="DI295" s="73"/>
    </row>
    <row r="296" spans="64:113" x14ac:dyDescent="0.25">
      <c r="BL296" s="73"/>
      <c r="BM296" s="73"/>
      <c r="BN296" s="73"/>
      <c r="BO296" s="73"/>
      <c r="BP296" s="73"/>
      <c r="BQ296" s="73"/>
      <c r="BR296" s="73"/>
      <c r="BS296" s="73"/>
      <c r="BT296" s="73"/>
      <c r="BU296" s="73"/>
      <c r="BV296" s="73"/>
      <c r="BW296" s="73"/>
      <c r="BX296" s="73"/>
      <c r="BY296" s="73"/>
      <c r="BZ296" s="73"/>
      <c r="CA296" s="73"/>
      <c r="CB296" s="73"/>
      <c r="CC296" s="73"/>
      <c r="CD296" s="73"/>
      <c r="CE296" s="73"/>
      <c r="CF296" s="73"/>
      <c r="CG296" s="73"/>
      <c r="CH296" s="73"/>
      <c r="CI296" s="73"/>
      <c r="CJ296" s="73"/>
      <c r="CK296" s="73"/>
      <c r="CL296" s="73"/>
      <c r="CM296" s="73"/>
      <c r="CN296" s="73"/>
      <c r="CO296" s="73"/>
      <c r="CP296" s="73"/>
      <c r="CQ296" s="73"/>
      <c r="CR296" s="73"/>
      <c r="CS296" s="73"/>
      <c r="CT296" s="73"/>
      <c r="CU296" s="73"/>
      <c r="CV296" s="73"/>
      <c r="CW296" s="73"/>
      <c r="CX296" s="73"/>
      <c r="CY296" s="73"/>
      <c r="CZ296" s="73"/>
      <c r="DA296" s="73"/>
      <c r="DB296" s="73"/>
      <c r="DC296" s="73"/>
      <c r="DD296" s="73"/>
      <c r="DE296" s="73"/>
      <c r="DF296" s="73"/>
      <c r="DG296" s="73"/>
      <c r="DH296" s="73"/>
      <c r="DI296" s="73"/>
    </row>
    <row r="297" spans="64:113" x14ac:dyDescent="0.25">
      <c r="BL297" s="73"/>
      <c r="BM297" s="73"/>
      <c r="BN297" s="73"/>
      <c r="BO297" s="73"/>
      <c r="BP297" s="73"/>
      <c r="BQ297" s="73"/>
      <c r="BR297" s="73"/>
      <c r="BS297" s="73"/>
      <c r="BT297" s="73"/>
      <c r="BU297" s="73"/>
      <c r="BV297" s="73"/>
      <c r="BW297" s="73"/>
      <c r="BX297" s="73"/>
      <c r="BY297" s="73"/>
      <c r="BZ297" s="73"/>
      <c r="CA297" s="73"/>
      <c r="CB297" s="73"/>
      <c r="CC297" s="73"/>
      <c r="CD297" s="73"/>
      <c r="CE297" s="73"/>
      <c r="CF297" s="73"/>
      <c r="CG297" s="73"/>
      <c r="CH297" s="73"/>
      <c r="CI297" s="73"/>
      <c r="CJ297" s="73"/>
      <c r="CK297" s="73"/>
      <c r="CL297" s="73"/>
      <c r="CM297" s="73"/>
      <c r="CN297" s="73"/>
      <c r="CO297" s="73"/>
      <c r="CP297" s="73"/>
      <c r="CQ297" s="73"/>
      <c r="CR297" s="73"/>
      <c r="CS297" s="73"/>
      <c r="CT297" s="73"/>
      <c r="CU297" s="73"/>
      <c r="CV297" s="73"/>
      <c r="CW297" s="73"/>
      <c r="CX297" s="73"/>
      <c r="CY297" s="73"/>
      <c r="CZ297" s="73"/>
      <c r="DA297" s="73"/>
      <c r="DB297" s="73"/>
      <c r="DC297" s="73"/>
      <c r="DD297" s="73"/>
      <c r="DE297" s="73"/>
      <c r="DF297" s="73"/>
      <c r="DG297" s="73"/>
      <c r="DH297" s="73"/>
      <c r="DI297" s="73"/>
    </row>
    <row r="298" spans="64:113" x14ac:dyDescent="0.25">
      <c r="BL298" s="73"/>
      <c r="BM298" s="73"/>
      <c r="BN298" s="73"/>
      <c r="BO298" s="73"/>
      <c r="BP298" s="73"/>
      <c r="BQ298" s="73"/>
      <c r="BR298" s="73"/>
      <c r="BS298" s="73"/>
      <c r="BT298" s="73"/>
      <c r="BU298" s="73"/>
      <c r="BV298" s="73"/>
      <c r="BW298" s="73"/>
      <c r="BX298" s="73"/>
      <c r="BY298" s="73"/>
      <c r="BZ298" s="73"/>
      <c r="CA298" s="73"/>
      <c r="CB298" s="73"/>
      <c r="CC298" s="73"/>
      <c r="CD298" s="73"/>
      <c r="CE298" s="73"/>
      <c r="CF298" s="73"/>
      <c r="CG298" s="73"/>
      <c r="CH298" s="73"/>
      <c r="CI298" s="73"/>
      <c r="CJ298" s="73"/>
      <c r="CK298" s="73"/>
      <c r="CL298" s="73"/>
      <c r="CM298" s="73"/>
      <c r="CN298" s="73"/>
      <c r="CO298" s="73"/>
      <c r="CP298" s="73"/>
      <c r="CQ298" s="73"/>
      <c r="CR298" s="73"/>
      <c r="CS298" s="73"/>
      <c r="CT298" s="73"/>
      <c r="CU298" s="73"/>
      <c r="CV298" s="73"/>
      <c r="CW298" s="73"/>
      <c r="CX298" s="73"/>
      <c r="CY298" s="73"/>
      <c r="CZ298" s="73"/>
      <c r="DA298" s="73"/>
      <c r="DB298" s="73"/>
      <c r="DC298" s="73"/>
      <c r="DD298" s="73"/>
      <c r="DE298" s="73"/>
      <c r="DF298" s="73"/>
      <c r="DG298" s="73"/>
      <c r="DH298" s="73"/>
      <c r="DI298" s="73"/>
    </row>
    <row r="299" spans="64:113" x14ac:dyDescent="0.25">
      <c r="BL299" s="73"/>
      <c r="BM299" s="73"/>
      <c r="BN299" s="73"/>
      <c r="BO299" s="73"/>
      <c r="BP299" s="73"/>
      <c r="BQ299" s="73"/>
      <c r="BR299" s="73"/>
      <c r="BS299" s="73"/>
      <c r="BT299" s="73"/>
      <c r="BU299" s="73"/>
      <c r="BV299" s="73"/>
      <c r="BW299" s="73"/>
      <c r="BX299" s="73"/>
      <c r="BY299" s="73"/>
      <c r="BZ299" s="73"/>
      <c r="CA299" s="73"/>
      <c r="CB299" s="73"/>
      <c r="CC299" s="73"/>
      <c r="CD299" s="73"/>
      <c r="CE299" s="73"/>
      <c r="CF299" s="73"/>
      <c r="CG299" s="73"/>
      <c r="CH299" s="73"/>
      <c r="CI299" s="73"/>
      <c r="CJ299" s="73"/>
      <c r="CK299" s="73"/>
      <c r="CL299" s="73"/>
      <c r="CM299" s="73"/>
      <c r="CN299" s="73"/>
      <c r="CO299" s="73"/>
      <c r="CP299" s="73"/>
      <c r="CQ299" s="73"/>
      <c r="CR299" s="73"/>
      <c r="CS299" s="73"/>
      <c r="CT299" s="73"/>
      <c r="CU299" s="73"/>
      <c r="CV299" s="73"/>
      <c r="CW299" s="73"/>
      <c r="CX299" s="73"/>
      <c r="CY299" s="73"/>
      <c r="CZ299" s="73"/>
      <c r="DA299" s="73"/>
      <c r="DB299" s="73"/>
      <c r="DC299" s="73"/>
      <c r="DD299" s="73"/>
      <c r="DE299" s="73"/>
      <c r="DF299" s="73"/>
      <c r="DG299" s="73"/>
      <c r="DH299" s="73"/>
      <c r="DI299" s="73"/>
    </row>
    <row r="300" spans="64:113" x14ac:dyDescent="0.25">
      <c r="BL300" s="73"/>
      <c r="BM300" s="73"/>
      <c r="BN300" s="73"/>
      <c r="BO300" s="73"/>
      <c r="BP300" s="73"/>
      <c r="BQ300" s="73"/>
      <c r="BR300" s="73"/>
      <c r="BS300" s="73"/>
      <c r="BT300" s="73"/>
      <c r="BU300" s="73"/>
      <c r="BV300" s="73"/>
      <c r="BW300" s="73"/>
      <c r="BX300" s="73"/>
      <c r="BY300" s="73"/>
      <c r="BZ300" s="73"/>
      <c r="CA300" s="73"/>
      <c r="CB300" s="73"/>
      <c r="CC300" s="73"/>
      <c r="CD300" s="73"/>
      <c r="CE300" s="73"/>
      <c r="CF300" s="73"/>
      <c r="CG300" s="73"/>
      <c r="CH300" s="73"/>
      <c r="CI300" s="73"/>
      <c r="CJ300" s="73"/>
      <c r="CK300" s="73"/>
      <c r="CL300" s="73"/>
      <c r="CM300" s="73"/>
      <c r="CN300" s="73"/>
      <c r="CO300" s="73"/>
      <c r="CP300" s="73"/>
      <c r="CQ300" s="73"/>
      <c r="CR300" s="73"/>
      <c r="CS300" s="73"/>
      <c r="CT300" s="73"/>
      <c r="CU300" s="73"/>
      <c r="CV300" s="73"/>
      <c r="CW300" s="73"/>
      <c r="CX300" s="73"/>
      <c r="CY300" s="73"/>
      <c r="CZ300" s="73"/>
      <c r="DA300" s="73"/>
      <c r="DB300" s="73"/>
      <c r="DC300" s="73"/>
      <c r="DD300" s="73"/>
      <c r="DE300" s="73"/>
      <c r="DF300" s="73"/>
      <c r="DG300" s="73"/>
      <c r="DH300" s="73"/>
      <c r="DI300" s="73"/>
    </row>
    <row r="301" spans="64:113" x14ac:dyDescent="0.25">
      <c r="BL301" s="73"/>
      <c r="BM301" s="73"/>
      <c r="BN301" s="73"/>
      <c r="BO301" s="73"/>
      <c r="BP301" s="73"/>
      <c r="BQ301" s="73"/>
      <c r="BR301" s="73"/>
      <c r="BS301" s="73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3"/>
      <c r="CE301" s="73"/>
      <c r="CF301" s="73"/>
      <c r="CG301" s="73"/>
      <c r="CH301" s="73"/>
      <c r="CI301" s="73"/>
      <c r="CJ301" s="73"/>
      <c r="CK301" s="73"/>
      <c r="CL301" s="73"/>
      <c r="CM301" s="73"/>
      <c r="CN301" s="73"/>
      <c r="CO301" s="73"/>
      <c r="CP301" s="73"/>
      <c r="CQ301" s="73"/>
      <c r="CR301" s="73"/>
      <c r="CS301" s="73"/>
      <c r="CT301" s="73"/>
      <c r="CU301" s="73"/>
      <c r="CV301" s="73"/>
      <c r="CW301" s="73"/>
      <c r="CX301" s="73"/>
      <c r="CY301" s="73"/>
      <c r="CZ301" s="73"/>
      <c r="DA301" s="73"/>
      <c r="DB301" s="73"/>
      <c r="DC301" s="73"/>
      <c r="DD301" s="73"/>
      <c r="DE301" s="73"/>
      <c r="DF301" s="73"/>
      <c r="DG301" s="73"/>
      <c r="DH301" s="73"/>
      <c r="DI301" s="73"/>
    </row>
    <row r="302" spans="64:113" x14ac:dyDescent="0.25">
      <c r="BL302" s="73"/>
      <c r="BM302" s="73"/>
      <c r="BN302" s="73"/>
      <c r="BO302" s="73"/>
      <c r="BP302" s="73"/>
      <c r="BQ302" s="73"/>
      <c r="BR302" s="73"/>
      <c r="BS302" s="73"/>
      <c r="BT302" s="73"/>
      <c r="BU302" s="73"/>
      <c r="BV302" s="73"/>
      <c r="BW302" s="73"/>
      <c r="BX302" s="73"/>
      <c r="BY302" s="73"/>
      <c r="BZ302" s="73"/>
      <c r="CA302" s="73"/>
      <c r="CB302" s="73"/>
      <c r="CC302" s="73"/>
      <c r="CD302" s="73"/>
      <c r="CE302" s="73"/>
      <c r="CF302" s="73"/>
      <c r="CG302" s="73"/>
      <c r="CH302" s="73"/>
      <c r="CI302" s="73"/>
      <c r="CJ302" s="73"/>
      <c r="CK302" s="73"/>
      <c r="CL302" s="73"/>
      <c r="CM302" s="73"/>
      <c r="CN302" s="73"/>
      <c r="CO302" s="73"/>
      <c r="CP302" s="73"/>
      <c r="CQ302" s="73"/>
      <c r="CR302" s="73"/>
      <c r="CS302" s="73"/>
      <c r="CT302" s="73"/>
      <c r="CU302" s="73"/>
      <c r="CV302" s="73"/>
      <c r="CW302" s="73"/>
      <c r="CX302" s="73"/>
      <c r="CY302" s="73"/>
      <c r="CZ302" s="73"/>
      <c r="DA302" s="73"/>
      <c r="DB302" s="73"/>
      <c r="DC302" s="73"/>
      <c r="DD302" s="73"/>
      <c r="DE302" s="73"/>
      <c r="DF302" s="73"/>
      <c r="DG302" s="73"/>
      <c r="DH302" s="73"/>
      <c r="DI302" s="73"/>
    </row>
    <row r="303" spans="64:113" x14ac:dyDescent="0.25">
      <c r="BL303" s="73"/>
      <c r="BM303" s="73"/>
      <c r="BN303" s="73"/>
      <c r="BO303" s="73"/>
      <c r="BP303" s="73"/>
      <c r="BQ303" s="73"/>
      <c r="BR303" s="73"/>
      <c r="BS303" s="73"/>
      <c r="BT303" s="73"/>
      <c r="BU303" s="73"/>
      <c r="BV303" s="73"/>
      <c r="BW303" s="73"/>
      <c r="BX303" s="73"/>
      <c r="BY303" s="73"/>
      <c r="BZ303" s="73"/>
      <c r="CA303" s="73"/>
      <c r="CB303" s="73"/>
      <c r="CC303" s="73"/>
      <c r="CD303" s="73"/>
      <c r="CE303" s="73"/>
      <c r="CF303" s="73"/>
      <c r="CG303" s="73"/>
      <c r="CH303" s="73"/>
      <c r="CI303" s="73"/>
      <c r="CJ303" s="73"/>
      <c r="CK303" s="73"/>
      <c r="CL303" s="73"/>
      <c r="CM303" s="73"/>
      <c r="CN303" s="73"/>
      <c r="CO303" s="73"/>
      <c r="CP303" s="73"/>
      <c r="CQ303" s="73"/>
      <c r="CR303" s="73"/>
      <c r="CS303" s="73"/>
      <c r="CT303" s="73"/>
      <c r="CU303" s="73"/>
      <c r="CV303" s="73"/>
      <c r="CW303" s="73"/>
      <c r="CX303" s="73"/>
      <c r="CY303" s="73"/>
      <c r="CZ303" s="73"/>
      <c r="DA303" s="73"/>
      <c r="DB303" s="73"/>
      <c r="DC303" s="73"/>
      <c r="DD303" s="73"/>
      <c r="DE303" s="73"/>
      <c r="DF303" s="73"/>
      <c r="DG303" s="73"/>
      <c r="DH303" s="73"/>
      <c r="DI303" s="73"/>
    </row>
    <row r="304" spans="64:113" x14ac:dyDescent="0.25">
      <c r="BL304" s="73"/>
      <c r="BM304" s="73"/>
      <c r="BN304" s="73"/>
      <c r="BO304" s="73"/>
      <c r="BP304" s="73"/>
      <c r="BQ304" s="73"/>
      <c r="BR304" s="73"/>
      <c r="BS304" s="73"/>
      <c r="BT304" s="73"/>
      <c r="BU304" s="73"/>
      <c r="BV304" s="73"/>
      <c r="BW304" s="73"/>
      <c r="BX304" s="73"/>
      <c r="BY304" s="73"/>
      <c r="BZ304" s="73"/>
      <c r="CA304" s="73"/>
      <c r="CB304" s="73"/>
      <c r="CC304" s="73"/>
      <c r="CD304" s="73"/>
      <c r="CE304" s="73"/>
      <c r="CF304" s="73"/>
      <c r="CG304" s="73"/>
      <c r="CH304" s="73"/>
      <c r="CI304" s="73"/>
      <c r="CJ304" s="73"/>
      <c r="CK304" s="73"/>
      <c r="CL304" s="73"/>
      <c r="CM304" s="73"/>
      <c r="CN304" s="73"/>
      <c r="CO304" s="73"/>
      <c r="CP304" s="73"/>
      <c r="CQ304" s="73"/>
      <c r="CR304" s="73"/>
      <c r="CS304" s="73"/>
      <c r="CT304" s="73"/>
      <c r="CU304" s="73"/>
      <c r="CV304" s="73"/>
      <c r="CW304" s="73"/>
      <c r="CX304" s="73"/>
      <c r="CY304" s="73"/>
      <c r="CZ304" s="73"/>
      <c r="DA304" s="73"/>
      <c r="DB304" s="73"/>
      <c r="DC304" s="73"/>
      <c r="DD304" s="73"/>
      <c r="DE304" s="73"/>
      <c r="DF304" s="73"/>
      <c r="DG304" s="73"/>
      <c r="DH304" s="73"/>
      <c r="DI304" s="73"/>
    </row>
    <row r="305" spans="64:113" x14ac:dyDescent="0.25">
      <c r="BL305" s="73"/>
      <c r="BM305" s="73"/>
      <c r="BN305" s="73"/>
      <c r="BO305" s="73"/>
      <c r="BP305" s="73"/>
      <c r="BQ305" s="73"/>
      <c r="BR305" s="73"/>
      <c r="BS305" s="73"/>
      <c r="BT305" s="73"/>
      <c r="BU305" s="73"/>
      <c r="BV305" s="73"/>
      <c r="BW305" s="73"/>
      <c r="BX305" s="73"/>
      <c r="BY305" s="73"/>
      <c r="BZ305" s="73"/>
      <c r="CA305" s="73"/>
      <c r="CB305" s="73"/>
      <c r="CC305" s="73"/>
      <c r="CD305" s="73"/>
      <c r="CE305" s="73"/>
      <c r="CF305" s="73"/>
      <c r="CG305" s="73"/>
      <c r="CH305" s="73"/>
      <c r="CI305" s="73"/>
      <c r="CJ305" s="73"/>
      <c r="CK305" s="73"/>
      <c r="CL305" s="73"/>
      <c r="CM305" s="73"/>
      <c r="CN305" s="73"/>
      <c r="CO305" s="73"/>
      <c r="CP305" s="73"/>
      <c r="CQ305" s="73"/>
      <c r="CR305" s="73"/>
      <c r="CS305" s="73"/>
      <c r="CT305" s="73"/>
      <c r="CU305" s="73"/>
      <c r="CV305" s="73"/>
      <c r="CW305" s="73"/>
      <c r="CX305" s="73"/>
      <c r="CY305" s="73"/>
      <c r="CZ305" s="73"/>
      <c r="DA305" s="73"/>
      <c r="DB305" s="73"/>
      <c r="DC305" s="73"/>
      <c r="DD305" s="73"/>
      <c r="DE305" s="73"/>
      <c r="DF305" s="73"/>
      <c r="DG305" s="73"/>
      <c r="DH305" s="73"/>
      <c r="DI305" s="73"/>
    </row>
    <row r="306" spans="64:113" x14ac:dyDescent="0.25">
      <c r="BL306" s="73"/>
      <c r="BM306" s="73"/>
      <c r="BN306" s="73"/>
      <c r="BO306" s="73"/>
      <c r="BP306" s="73"/>
      <c r="BQ306" s="73"/>
      <c r="BR306" s="73"/>
      <c r="BS306" s="73"/>
      <c r="BT306" s="73"/>
      <c r="BU306" s="73"/>
      <c r="BV306" s="73"/>
      <c r="BW306" s="73"/>
      <c r="BX306" s="73"/>
      <c r="BY306" s="73"/>
      <c r="BZ306" s="73"/>
      <c r="CA306" s="73"/>
      <c r="CB306" s="73"/>
      <c r="CC306" s="73"/>
      <c r="CD306" s="73"/>
      <c r="CE306" s="73"/>
      <c r="CF306" s="73"/>
      <c r="CG306" s="73"/>
      <c r="CH306" s="73"/>
      <c r="CI306" s="73"/>
      <c r="CJ306" s="73"/>
      <c r="CK306" s="73"/>
      <c r="CL306" s="73"/>
      <c r="CM306" s="73"/>
      <c r="CN306" s="73"/>
      <c r="CO306" s="73"/>
      <c r="CP306" s="73"/>
      <c r="CQ306" s="73"/>
      <c r="CR306" s="73"/>
      <c r="CS306" s="73"/>
      <c r="CT306" s="73"/>
      <c r="CU306" s="73"/>
      <c r="CV306" s="73"/>
      <c r="CW306" s="73"/>
      <c r="CX306" s="73"/>
      <c r="CY306" s="73"/>
      <c r="CZ306" s="73"/>
      <c r="DA306" s="73"/>
      <c r="DB306" s="73"/>
      <c r="DC306" s="73"/>
      <c r="DD306" s="73"/>
      <c r="DE306" s="73"/>
      <c r="DF306" s="73"/>
      <c r="DG306" s="73"/>
      <c r="DH306" s="73"/>
      <c r="DI306" s="73"/>
    </row>
    <row r="307" spans="64:113" x14ac:dyDescent="0.25">
      <c r="BL307" s="73"/>
      <c r="BM307" s="73"/>
      <c r="BN307" s="73"/>
      <c r="BO307" s="73"/>
      <c r="BP307" s="73"/>
      <c r="BQ307" s="73"/>
      <c r="BR307" s="73"/>
      <c r="BS307" s="73"/>
      <c r="BT307" s="73"/>
      <c r="BU307" s="73"/>
      <c r="BV307" s="73"/>
      <c r="BW307" s="73"/>
      <c r="BX307" s="73"/>
      <c r="BY307" s="73"/>
      <c r="BZ307" s="73"/>
      <c r="CA307" s="73"/>
      <c r="CB307" s="73"/>
      <c r="CC307" s="73"/>
      <c r="CD307" s="73"/>
      <c r="CE307" s="73"/>
      <c r="CF307" s="73"/>
      <c r="CG307" s="73"/>
      <c r="CH307" s="73"/>
      <c r="CI307" s="73"/>
      <c r="CJ307" s="73"/>
      <c r="CK307" s="73"/>
      <c r="CL307" s="73"/>
      <c r="CM307" s="73"/>
      <c r="CN307" s="73"/>
      <c r="CO307" s="73"/>
      <c r="CP307" s="73"/>
      <c r="CQ307" s="73"/>
      <c r="CR307" s="73"/>
      <c r="CS307" s="73"/>
      <c r="CT307" s="73"/>
      <c r="CU307" s="73"/>
      <c r="CV307" s="73"/>
      <c r="CW307" s="73"/>
      <c r="CX307" s="73"/>
      <c r="CY307" s="73"/>
      <c r="CZ307" s="73"/>
      <c r="DA307" s="73"/>
      <c r="DB307" s="73"/>
      <c r="DC307" s="73"/>
      <c r="DD307" s="73"/>
      <c r="DE307" s="73"/>
      <c r="DF307" s="73"/>
      <c r="DG307" s="73"/>
      <c r="DH307" s="73"/>
      <c r="DI307" s="73"/>
    </row>
    <row r="308" spans="64:113" x14ac:dyDescent="0.25">
      <c r="BL308" s="73"/>
      <c r="BM308" s="73"/>
      <c r="BN308" s="73"/>
      <c r="BO308" s="73"/>
      <c r="BP308" s="73"/>
      <c r="BQ308" s="73"/>
      <c r="BR308" s="73"/>
      <c r="BS308" s="73"/>
      <c r="BT308" s="73"/>
      <c r="BU308" s="73"/>
      <c r="BV308" s="73"/>
      <c r="BW308" s="73"/>
      <c r="BX308" s="73"/>
      <c r="BY308" s="73"/>
      <c r="BZ308" s="73"/>
      <c r="CA308" s="73"/>
      <c r="CB308" s="73"/>
      <c r="CC308" s="73"/>
      <c r="CD308" s="73"/>
      <c r="CE308" s="73"/>
      <c r="CF308" s="73"/>
      <c r="CG308" s="73"/>
      <c r="CH308" s="73"/>
      <c r="CI308" s="73"/>
      <c r="CJ308" s="73"/>
      <c r="CK308" s="73"/>
      <c r="CL308" s="73"/>
      <c r="CM308" s="73"/>
      <c r="CN308" s="73"/>
      <c r="CO308" s="73"/>
      <c r="CP308" s="73"/>
      <c r="CQ308" s="73"/>
      <c r="CR308" s="73"/>
      <c r="CS308" s="73"/>
      <c r="CT308" s="73"/>
      <c r="CU308" s="73"/>
      <c r="CV308" s="73"/>
      <c r="CW308" s="73"/>
      <c r="CX308" s="73"/>
      <c r="CY308" s="73"/>
      <c r="CZ308" s="73"/>
      <c r="DA308" s="73"/>
      <c r="DB308" s="73"/>
      <c r="DC308" s="73"/>
      <c r="DD308" s="73"/>
      <c r="DE308" s="73"/>
      <c r="DF308" s="73"/>
      <c r="DG308" s="73"/>
      <c r="DH308" s="73"/>
      <c r="DI308" s="73"/>
    </row>
    <row r="309" spans="64:113" x14ac:dyDescent="0.25">
      <c r="BL309" s="73"/>
      <c r="BM309" s="73"/>
      <c r="BN309" s="73"/>
      <c r="BO309" s="73"/>
      <c r="BP309" s="73"/>
      <c r="BQ309" s="73"/>
      <c r="BR309" s="73"/>
      <c r="BS309" s="73"/>
      <c r="BT309" s="73"/>
      <c r="BU309" s="73"/>
      <c r="BV309" s="73"/>
      <c r="BW309" s="73"/>
      <c r="BX309" s="73"/>
      <c r="BY309" s="73"/>
      <c r="BZ309" s="73"/>
      <c r="CA309" s="73"/>
      <c r="CB309" s="73"/>
      <c r="CC309" s="73"/>
      <c r="CD309" s="73"/>
      <c r="CE309" s="73"/>
      <c r="CF309" s="73"/>
      <c r="CG309" s="73"/>
      <c r="CH309" s="73"/>
      <c r="CI309" s="73"/>
      <c r="CJ309" s="73"/>
      <c r="CK309" s="73"/>
      <c r="CL309" s="73"/>
      <c r="CM309" s="73"/>
      <c r="CN309" s="73"/>
      <c r="CO309" s="73"/>
      <c r="CP309" s="73"/>
      <c r="CQ309" s="73"/>
      <c r="CR309" s="73"/>
      <c r="CS309" s="73"/>
      <c r="CT309" s="73"/>
      <c r="CU309" s="73"/>
      <c r="CV309" s="73"/>
      <c r="CW309" s="73"/>
      <c r="CX309" s="73"/>
      <c r="CY309" s="73"/>
      <c r="CZ309" s="73"/>
      <c r="DA309" s="73"/>
      <c r="DB309" s="73"/>
      <c r="DC309" s="73"/>
      <c r="DD309" s="73"/>
      <c r="DE309" s="73"/>
      <c r="DF309" s="73"/>
      <c r="DG309" s="73"/>
      <c r="DH309" s="73"/>
      <c r="DI309" s="73"/>
    </row>
    <row r="310" spans="64:113" x14ac:dyDescent="0.25">
      <c r="BL310" s="73"/>
      <c r="BM310" s="73"/>
      <c r="BN310" s="73"/>
      <c r="BO310" s="73"/>
      <c r="BP310" s="73"/>
      <c r="BQ310" s="73"/>
      <c r="BR310" s="73"/>
      <c r="BS310" s="73"/>
      <c r="BT310" s="73"/>
      <c r="BU310" s="73"/>
      <c r="BV310" s="73"/>
      <c r="BW310" s="73"/>
      <c r="BX310" s="73"/>
      <c r="BY310" s="73"/>
      <c r="BZ310" s="73"/>
      <c r="CA310" s="73"/>
      <c r="CB310" s="73"/>
      <c r="CC310" s="73"/>
      <c r="CD310" s="73"/>
      <c r="CE310" s="73"/>
      <c r="CF310" s="73"/>
      <c r="CG310" s="73"/>
      <c r="CH310" s="73"/>
      <c r="CI310" s="73"/>
      <c r="CJ310" s="73"/>
      <c r="CK310" s="73"/>
      <c r="CL310" s="73"/>
      <c r="CM310" s="73"/>
      <c r="CN310" s="73"/>
      <c r="CO310" s="73"/>
      <c r="CP310" s="73"/>
      <c r="CQ310" s="73"/>
      <c r="CR310" s="73"/>
      <c r="CS310" s="73"/>
      <c r="CT310" s="73"/>
      <c r="CU310" s="73"/>
      <c r="CV310" s="73"/>
      <c r="CW310" s="73"/>
      <c r="CX310" s="73"/>
      <c r="CY310" s="73"/>
      <c r="CZ310" s="73"/>
      <c r="DA310" s="73"/>
      <c r="DB310" s="73"/>
      <c r="DC310" s="73"/>
      <c r="DD310" s="73"/>
      <c r="DE310" s="73"/>
      <c r="DF310" s="73"/>
      <c r="DG310" s="73"/>
      <c r="DH310" s="73"/>
      <c r="DI310" s="73"/>
    </row>
    <row r="311" spans="64:113" x14ac:dyDescent="0.25">
      <c r="BL311" s="73"/>
      <c r="BM311" s="73"/>
      <c r="BN311" s="73"/>
      <c r="BO311" s="73"/>
      <c r="BP311" s="73"/>
      <c r="BQ311" s="73"/>
      <c r="BR311" s="73"/>
      <c r="BS311" s="73"/>
      <c r="BT311" s="73"/>
      <c r="BU311" s="73"/>
      <c r="BV311" s="73"/>
      <c r="BW311" s="73"/>
      <c r="BX311" s="73"/>
      <c r="BY311" s="73"/>
      <c r="BZ311" s="73"/>
      <c r="CA311" s="73"/>
      <c r="CB311" s="73"/>
      <c r="CC311" s="73"/>
      <c r="CD311" s="73"/>
      <c r="CE311" s="73"/>
      <c r="CF311" s="73"/>
      <c r="CG311" s="73"/>
      <c r="CH311" s="73"/>
      <c r="CI311" s="73"/>
      <c r="CJ311" s="73"/>
      <c r="CK311" s="73"/>
      <c r="CL311" s="73"/>
      <c r="CM311" s="73"/>
      <c r="CN311" s="73"/>
      <c r="CO311" s="73"/>
      <c r="CP311" s="73"/>
      <c r="CQ311" s="73"/>
      <c r="CR311" s="73"/>
      <c r="CS311" s="73"/>
      <c r="CT311" s="73"/>
      <c r="CU311" s="73"/>
      <c r="CV311" s="73"/>
      <c r="CW311" s="73"/>
      <c r="CX311" s="73"/>
      <c r="CY311" s="73"/>
      <c r="CZ311" s="73"/>
      <c r="DA311" s="73"/>
      <c r="DB311" s="73"/>
      <c r="DC311" s="73"/>
      <c r="DD311" s="73"/>
      <c r="DE311" s="73"/>
      <c r="DF311" s="73"/>
      <c r="DG311" s="73"/>
      <c r="DH311" s="73"/>
      <c r="DI311" s="73"/>
    </row>
    <row r="312" spans="64:113" x14ac:dyDescent="0.25">
      <c r="BL312" s="73"/>
      <c r="BM312" s="73"/>
      <c r="BN312" s="73"/>
      <c r="BO312" s="73"/>
      <c r="BP312" s="73"/>
      <c r="BQ312" s="73"/>
      <c r="BR312" s="73"/>
      <c r="BS312" s="73"/>
      <c r="BT312" s="73"/>
      <c r="BU312" s="73"/>
      <c r="BV312" s="73"/>
      <c r="BW312" s="73"/>
      <c r="BX312" s="73"/>
      <c r="BY312" s="73"/>
      <c r="BZ312" s="73"/>
      <c r="CA312" s="73"/>
      <c r="CB312" s="73"/>
      <c r="CC312" s="73"/>
      <c r="CD312" s="73"/>
      <c r="CE312" s="73"/>
      <c r="CF312" s="73"/>
      <c r="CG312" s="73"/>
      <c r="CH312" s="73"/>
      <c r="CI312" s="73"/>
      <c r="CJ312" s="73"/>
      <c r="CK312" s="73"/>
      <c r="CL312" s="73"/>
      <c r="CM312" s="73"/>
      <c r="CN312" s="73"/>
      <c r="CO312" s="73"/>
      <c r="CP312" s="73"/>
      <c r="CQ312" s="73"/>
      <c r="CR312" s="73"/>
      <c r="CS312" s="73"/>
      <c r="CT312" s="73"/>
      <c r="CU312" s="73"/>
      <c r="CV312" s="73"/>
      <c r="CW312" s="73"/>
      <c r="CX312" s="73"/>
      <c r="CY312" s="73"/>
      <c r="CZ312" s="73"/>
      <c r="DA312" s="73"/>
      <c r="DB312" s="73"/>
      <c r="DC312" s="73"/>
      <c r="DD312" s="73"/>
      <c r="DE312" s="73"/>
      <c r="DF312" s="73"/>
      <c r="DG312" s="73"/>
      <c r="DH312" s="73"/>
      <c r="DI312" s="73"/>
    </row>
    <row r="313" spans="64:113" x14ac:dyDescent="0.25">
      <c r="BL313" s="73"/>
      <c r="BM313" s="73"/>
      <c r="BN313" s="73"/>
      <c r="BO313" s="73"/>
      <c r="BP313" s="73"/>
      <c r="BQ313" s="73"/>
      <c r="BR313" s="73"/>
      <c r="BS313" s="73"/>
      <c r="BT313" s="73"/>
      <c r="BU313" s="73"/>
      <c r="BV313" s="73"/>
      <c r="BW313" s="73"/>
      <c r="BX313" s="73"/>
      <c r="BY313" s="73"/>
      <c r="BZ313" s="73"/>
      <c r="CA313" s="73"/>
      <c r="CB313" s="73"/>
      <c r="CC313" s="73"/>
      <c r="CD313" s="73"/>
      <c r="CE313" s="73"/>
      <c r="CF313" s="73"/>
      <c r="CG313" s="73"/>
      <c r="CH313" s="73"/>
      <c r="CI313" s="73"/>
      <c r="CJ313" s="73"/>
      <c r="CK313" s="73"/>
      <c r="CL313" s="73"/>
      <c r="CM313" s="73"/>
      <c r="CN313" s="73"/>
      <c r="CO313" s="73"/>
      <c r="CP313" s="73"/>
      <c r="CQ313" s="73"/>
      <c r="CR313" s="73"/>
      <c r="CS313" s="73"/>
      <c r="CT313" s="73"/>
      <c r="CU313" s="73"/>
      <c r="CV313" s="73"/>
      <c r="CW313" s="73"/>
      <c r="CX313" s="73"/>
      <c r="CY313" s="73"/>
      <c r="CZ313" s="73"/>
      <c r="DA313" s="73"/>
      <c r="DB313" s="73"/>
      <c r="DC313" s="73"/>
      <c r="DD313" s="73"/>
      <c r="DE313" s="73"/>
      <c r="DF313" s="73"/>
      <c r="DG313" s="73"/>
      <c r="DH313" s="73"/>
      <c r="DI313" s="73"/>
    </row>
    <row r="314" spans="64:113" x14ac:dyDescent="0.25">
      <c r="BL314" s="73"/>
      <c r="BM314" s="73"/>
      <c r="BN314" s="73"/>
      <c r="BO314" s="73"/>
      <c r="BP314" s="73"/>
      <c r="BQ314" s="73"/>
      <c r="BR314" s="73"/>
      <c r="BS314" s="73"/>
      <c r="BT314" s="73"/>
      <c r="BU314" s="73"/>
      <c r="BV314" s="73"/>
      <c r="BW314" s="73"/>
      <c r="BX314" s="73"/>
      <c r="BY314" s="73"/>
      <c r="BZ314" s="73"/>
      <c r="CA314" s="73"/>
      <c r="CB314" s="73"/>
      <c r="CC314" s="73"/>
      <c r="CD314" s="73"/>
      <c r="CE314" s="73"/>
      <c r="CF314" s="73"/>
      <c r="CG314" s="73"/>
      <c r="CH314" s="73"/>
      <c r="CI314" s="73"/>
      <c r="CJ314" s="73"/>
      <c r="CK314" s="73"/>
      <c r="CL314" s="73"/>
      <c r="CM314" s="73"/>
      <c r="CN314" s="73"/>
      <c r="CO314" s="73"/>
      <c r="CP314" s="73"/>
      <c r="CQ314" s="73"/>
      <c r="CR314" s="73"/>
      <c r="CS314" s="73"/>
      <c r="CT314" s="73"/>
      <c r="CU314" s="73"/>
      <c r="CV314" s="73"/>
      <c r="CW314" s="73"/>
      <c r="CX314" s="73"/>
      <c r="CY314" s="73"/>
      <c r="CZ314" s="73"/>
      <c r="DA314" s="73"/>
      <c r="DB314" s="73"/>
      <c r="DC314" s="73"/>
      <c r="DD314" s="73"/>
      <c r="DE314" s="73"/>
      <c r="DF314" s="73"/>
      <c r="DG314" s="73"/>
      <c r="DH314" s="73"/>
      <c r="DI314" s="73"/>
    </row>
    <row r="315" spans="64:113" x14ac:dyDescent="0.25">
      <c r="BL315" s="73"/>
      <c r="BM315" s="73"/>
      <c r="BN315" s="73"/>
      <c r="BO315" s="73"/>
      <c r="BP315" s="73"/>
      <c r="BQ315" s="73"/>
      <c r="BR315" s="73"/>
      <c r="BS315" s="73"/>
      <c r="BT315" s="73"/>
      <c r="BU315" s="73"/>
      <c r="BV315" s="73"/>
      <c r="BW315" s="73"/>
      <c r="BX315" s="73"/>
      <c r="BY315" s="73"/>
      <c r="BZ315" s="73"/>
      <c r="CA315" s="73"/>
      <c r="CB315" s="73"/>
      <c r="CC315" s="73"/>
      <c r="CD315" s="73"/>
      <c r="CE315" s="73"/>
      <c r="CF315" s="73"/>
      <c r="CG315" s="73"/>
      <c r="CH315" s="73"/>
      <c r="CI315" s="73"/>
      <c r="CJ315" s="73"/>
      <c r="CK315" s="73"/>
      <c r="CL315" s="73"/>
      <c r="CM315" s="73"/>
      <c r="CN315" s="73"/>
      <c r="CO315" s="73"/>
      <c r="CP315" s="73"/>
      <c r="CQ315" s="73"/>
      <c r="CR315" s="73"/>
      <c r="CS315" s="73"/>
      <c r="CT315" s="73"/>
      <c r="CU315" s="73"/>
      <c r="CV315" s="73"/>
      <c r="CW315" s="73"/>
      <c r="CX315" s="73"/>
      <c r="CY315" s="73"/>
      <c r="CZ315" s="73"/>
      <c r="DA315" s="73"/>
      <c r="DB315" s="73"/>
      <c r="DC315" s="73"/>
      <c r="DD315" s="73"/>
      <c r="DE315" s="73"/>
      <c r="DF315" s="73"/>
      <c r="DG315" s="73"/>
      <c r="DH315" s="73"/>
      <c r="DI315" s="73"/>
    </row>
    <row r="316" spans="64:113" x14ac:dyDescent="0.25">
      <c r="BL316" s="73"/>
      <c r="BM316" s="73"/>
      <c r="BN316" s="73"/>
      <c r="BO316" s="73"/>
      <c r="BP316" s="73"/>
      <c r="BQ316" s="73"/>
      <c r="BR316" s="73"/>
      <c r="BS316" s="73"/>
      <c r="BT316" s="73"/>
      <c r="BU316" s="73"/>
      <c r="BV316" s="73"/>
      <c r="BW316" s="73"/>
      <c r="BX316" s="73"/>
      <c r="BY316" s="73"/>
      <c r="BZ316" s="73"/>
      <c r="CA316" s="73"/>
      <c r="CB316" s="73"/>
      <c r="CC316" s="73"/>
      <c r="CD316" s="73"/>
      <c r="CE316" s="73"/>
      <c r="CF316" s="73"/>
      <c r="CG316" s="73"/>
      <c r="CH316" s="73"/>
      <c r="CI316" s="73"/>
      <c r="CJ316" s="73"/>
      <c r="CK316" s="73"/>
      <c r="CL316" s="73"/>
      <c r="CM316" s="73"/>
      <c r="CN316" s="73"/>
      <c r="CO316" s="73"/>
      <c r="CP316" s="73"/>
      <c r="CQ316" s="73"/>
      <c r="CR316" s="73"/>
      <c r="CS316" s="73"/>
      <c r="CT316" s="73"/>
      <c r="CU316" s="73"/>
      <c r="CV316" s="73"/>
      <c r="CW316" s="73"/>
      <c r="CX316" s="73"/>
      <c r="CY316" s="73"/>
      <c r="CZ316" s="73"/>
      <c r="DA316" s="73"/>
      <c r="DB316" s="73"/>
      <c r="DC316" s="73"/>
      <c r="DD316" s="73"/>
      <c r="DE316" s="73"/>
      <c r="DF316" s="73"/>
      <c r="DG316" s="73"/>
      <c r="DH316" s="73"/>
      <c r="DI316" s="73"/>
    </row>
    <row r="317" spans="64:113" x14ac:dyDescent="0.25">
      <c r="BL317" s="73"/>
      <c r="BM317" s="73"/>
      <c r="BN317" s="73"/>
      <c r="BO317" s="73"/>
      <c r="BP317" s="73"/>
      <c r="BQ317" s="73"/>
      <c r="BR317" s="73"/>
      <c r="BS317" s="73"/>
      <c r="BT317" s="73"/>
      <c r="BU317" s="73"/>
      <c r="BV317" s="73"/>
      <c r="BW317" s="73"/>
      <c r="BX317" s="73"/>
      <c r="BY317" s="73"/>
      <c r="BZ317" s="73"/>
      <c r="CA317" s="73"/>
      <c r="CB317" s="73"/>
      <c r="CC317" s="73"/>
      <c r="CD317" s="73"/>
      <c r="CE317" s="73"/>
      <c r="CF317" s="73"/>
      <c r="CG317" s="73"/>
      <c r="CH317" s="73"/>
      <c r="CI317" s="73"/>
      <c r="CJ317" s="73"/>
      <c r="CK317" s="73"/>
      <c r="CL317" s="73"/>
      <c r="CM317" s="73"/>
      <c r="CN317" s="73"/>
      <c r="CO317" s="73"/>
      <c r="CP317" s="73"/>
      <c r="CQ317" s="73"/>
      <c r="CR317" s="73"/>
      <c r="CS317" s="73"/>
      <c r="CT317" s="73"/>
      <c r="CU317" s="73"/>
      <c r="CV317" s="73"/>
      <c r="CW317" s="73"/>
      <c r="CX317" s="73"/>
      <c r="CY317" s="73"/>
      <c r="CZ317" s="73"/>
      <c r="DA317" s="73"/>
      <c r="DB317" s="73"/>
      <c r="DC317" s="73"/>
      <c r="DD317" s="73"/>
      <c r="DE317" s="73"/>
      <c r="DF317" s="73"/>
      <c r="DG317" s="73"/>
      <c r="DH317" s="73"/>
      <c r="DI317" s="73"/>
    </row>
    <row r="318" spans="64:113" x14ac:dyDescent="0.25">
      <c r="BL318" s="73"/>
      <c r="BM318" s="73"/>
      <c r="BN318" s="73"/>
      <c r="BO318" s="73"/>
      <c r="BP318" s="73"/>
      <c r="BQ318" s="73"/>
      <c r="BR318" s="73"/>
      <c r="BS318" s="73"/>
      <c r="BT318" s="73"/>
      <c r="BU318" s="73"/>
      <c r="BV318" s="73"/>
      <c r="BW318" s="73"/>
      <c r="BX318" s="73"/>
      <c r="BY318" s="73"/>
      <c r="BZ318" s="73"/>
      <c r="CA318" s="73"/>
      <c r="CB318" s="73"/>
      <c r="CC318" s="73"/>
      <c r="CD318" s="73"/>
      <c r="CE318" s="73"/>
      <c r="CF318" s="73"/>
      <c r="CG318" s="73"/>
      <c r="CH318" s="73"/>
      <c r="CI318" s="73"/>
      <c r="CJ318" s="73"/>
      <c r="CK318" s="73"/>
      <c r="CL318" s="73"/>
      <c r="CM318" s="73"/>
      <c r="CN318" s="73"/>
      <c r="CO318" s="73"/>
      <c r="CP318" s="73"/>
      <c r="CQ318" s="73"/>
      <c r="CR318" s="73"/>
      <c r="CS318" s="73"/>
      <c r="CT318" s="73"/>
      <c r="CU318" s="73"/>
      <c r="CV318" s="73"/>
      <c r="CW318" s="73"/>
      <c r="CX318" s="73"/>
      <c r="CY318" s="73"/>
      <c r="CZ318" s="73"/>
      <c r="DA318" s="73"/>
      <c r="DB318" s="73"/>
      <c r="DC318" s="73"/>
      <c r="DD318" s="73"/>
      <c r="DE318" s="73"/>
      <c r="DF318" s="73"/>
      <c r="DG318" s="73"/>
      <c r="DH318" s="73"/>
      <c r="DI318" s="73"/>
    </row>
    <row r="319" spans="64:113" x14ac:dyDescent="0.25">
      <c r="BL319" s="73"/>
      <c r="BM319" s="73"/>
      <c r="BN319" s="73"/>
      <c r="BO319" s="73"/>
      <c r="BP319" s="73"/>
      <c r="BQ319" s="73"/>
      <c r="BR319" s="73"/>
      <c r="BS319" s="73"/>
      <c r="BT319" s="73"/>
      <c r="BU319" s="73"/>
      <c r="BV319" s="73"/>
      <c r="BW319" s="73"/>
      <c r="BX319" s="73"/>
      <c r="BY319" s="73"/>
      <c r="BZ319" s="73"/>
      <c r="CA319" s="73"/>
      <c r="CB319" s="73"/>
      <c r="CC319" s="73"/>
      <c r="CD319" s="73"/>
      <c r="CE319" s="73"/>
      <c r="CF319" s="73"/>
      <c r="CG319" s="73"/>
      <c r="CH319" s="73"/>
      <c r="CI319" s="73"/>
      <c r="CJ319" s="73"/>
      <c r="CK319" s="73"/>
      <c r="CL319" s="73"/>
      <c r="CM319" s="73"/>
      <c r="CN319" s="73"/>
      <c r="CO319" s="73"/>
      <c r="CP319" s="73"/>
      <c r="CQ319" s="73"/>
      <c r="CR319" s="73"/>
      <c r="CS319" s="73"/>
      <c r="CT319" s="73"/>
      <c r="CU319" s="73"/>
      <c r="CV319" s="73"/>
      <c r="CW319" s="73"/>
      <c r="CX319" s="73"/>
      <c r="CY319" s="73"/>
      <c r="CZ319" s="73"/>
      <c r="DA319" s="73"/>
      <c r="DB319" s="73"/>
      <c r="DC319" s="73"/>
      <c r="DD319" s="73"/>
      <c r="DE319" s="73"/>
      <c r="DF319" s="73"/>
      <c r="DG319" s="73"/>
      <c r="DH319" s="73"/>
      <c r="DI319" s="73"/>
    </row>
    <row r="320" spans="64:113" x14ac:dyDescent="0.25">
      <c r="BL320" s="73"/>
      <c r="BM320" s="73"/>
      <c r="BN320" s="73"/>
      <c r="BO320" s="73"/>
      <c r="BP320" s="73"/>
      <c r="BQ320" s="73"/>
      <c r="BR320" s="73"/>
      <c r="BS320" s="73"/>
      <c r="BT320" s="73"/>
      <c r="BU320" s="73"/>
      <c r="BV320" s="73"/>
      <c r="BW320" s="73"/>
      <c r="BX320" s="73"/>
      <c r="BY320" s="73"/>
      <c r="BZ320" s="73"/>
      <c r="CA320" s="73"/>
      <c r="CB320" s="73"/>
      <c r="CC320" s="73"/>
      <c r="CD320" s="73"/>
      <c r="CE320" s="73"/>
      <c r="CF320" s="73"/>
      <c r="CG320" s="73"/>
      <c r="CH320" s="73"/>
      <c r="CI320" s="73"/>
      <c r="CJ320" s="73"/>
      <c r="CK320" s="73"/>
      <c r="CL320" s="73"/>
      <c r="CM320" s="73"/>
      <c r="CN320" s="73"/>
      <c r="CO320" s="73"/>
      <c r="CP320" s="73"/>
      <c r="CQ320" s="73"/>
      <c r="CR320" s="73"/>
      <c r="CS320" s="73"/>
      <c r="CT320" s="73"/>
      <c r="CU320" s="73"/>
      <c r="CV320" s="73"/>
      <c r="CW320" s="73"/>
      <c r="CX320" s="73"/>
      <c r="CY320" s="73"/>
      <c r="CZ320" s="73"/>
      <c r="DA320" s="73"/>
      <c r="DB320" s="73"/>
      <c r="DC320" s="73"/>
      <c r="DD320" s="73"/>
      <c r="DE320" s="73"/>
      <c r="DF320" s="73"/>
      <c r="DG320" s="73"/>
      <c r="DH320" s="73"/>
      <c r="DI320" s="73"/>
    </row>
    <row r="321" spans="64:113" x14ac:dyDescent="0.25">
      <c r="BL321" s="73"/>
      <c r="BM321" s="73"/>
      <c r="BN321" s="73"/>
      <c r="BO321" s="73"/>
      <c r="BP321" s="73"/>
      <c r="BQ321" s="73"/>
      <c r="BR321" s="73"/>
      <c r="BS321" s="73"/>
      <c r="BT321" s="73"/>
      <c r="BU321" s="73"/>
      <c r="BV321" s="73"/>
      <c r="BW321" s="73"/>
      <c r="BX321" s="73"/>
      <c r="BY321" s="73"/>
      <c r="BZ321" s="73"/>
      <c r="CA321" s="73"/>
      <c r="CB321" s="73"/>
      <c r="CC321" s="73"/>
      <c r="CD321" s="73"/>
      <c r="CE321" s="73"/>
      <c r="CF321" s="73"/>
      <c r="CG321" s="73"/>
      <c r="CH321" s="73"/>
      <c r="CI321" s="73"/>
      <c r="CJ321" s="73"/>
      <c r="CK321" s="73"/>
      <c r="CL321" s="73"/>
      <c r="CM321" s="73"/>
      <c r="CN321" s="73"/>
      <c r="CO321" s="73"/>
      <c r="CP321" s="73"/>
      <c r="CQ321" s="73"/>
      <c r="CR321" s="73"/>
      <c r="CS321" s="73"/>
      <c r="CT321" s="73"/>
      <c r="CU321" s="73"/>
      <c r="CV321" s="73"/>
      <c r="CW321" s="73"/>
      <c r="CX321" s="73"/>
      <c r="CY321" s="73"/>
      <c r="CZ321" s="73"/>
      <c r="DA321" s="73"/>
      <c r="DB321" s="73"/>
      <c r="DC321" s="73"/>
      <c r="DD321" s="73"/>
      <c r="DE321" s="73"/>
      <c r="DF321" s="73"/>
      <c r="DG321" s="73"/>
      <c r="DH321" s="73"/>
      <c r="DI321" s="73"/>
    </row>
    <row r="322" spans="64:113" x14ac:dyDescent="0.25">
      <c r="BL322" s="73"/>
      <c r="BM322" s="73"/>
      <c r="BN322" s="73"/>
      <c r="BO322" s="73"/>
      <c r="BP322" s="73"/>
      <c r="BQ322" s="73"/>
      <c r="BR322" s="73"/>
      <c r="BS322" s="73"/>
      <c r="BT322" s="73"/>
      <c r="BU322" s="73"/>
      <c r="BV322" s="73"/>
      <c r="BW322" s="73"/>
      <c r="BX322" s="73"/>
      <c r="BY322" s="73"/>
      <c r="BZ322" s="73"/>
      <c r="CA322" s="73"/>
      <c r="CB322" s="73"/>
      <c r="CC322" s="73"/>
      <c r="CD322" s="73"/>
      <c r="CE322" s="73"/>
      <c r="CF322" s="73"/>
      <c r="CG322" s="73"/>
      <c r="CH322" s="73"/>
      <c r="CI322" s="73"/>
      <c r="CJ322" s="73"/>
      <c r="CK322" s="73"/>
      <c r="CL322" s="73"/>
      <c r="CM322" s="73"/>
      <c r="CN322" s="73"/>
      <c r="CO322" s="73"/>
      <c r="CP322" s="73"/>
      <c r="CQ322" s="73"/>
      <c r="CR322" s="73"/>
      <c r="CS322" s="73"/>
      <c r="CT322" s="73"/>
      <c r="CU322" s="73"/>
      <c r="CV322" s="73"/>
      <c r="CW322" s="73"/>
      <c r="CX322" s="73"/>
      <c r="CY322" s="73"/>
      <c r="CZ322" s="73"/>
      <c r="DA322" s="73"/>
      <c r="DB322" s="73"/>
      <c r="DC322" s="73"/>
      <c r="DD322" s="73"/>
      <c r="DE322" s="73"/>
      <c r="DF322" s="73"/>
      <c r="DG322" s="73"/>
      <c r="DH322" s="73"/>
      <c r="DI322" s="73"/>
    </row>
    <row r="323" spans="64:113" x14ac:dyDescent="0.25">
      <c r="BL323" s="73"/>
      <c r="BM323" s="73"/>
      <c r="BN323" s="73"/>
      <c r="BO323" s="73"/>
      <c r="BP323" s="73"/>
      <c r="BQ323" s="73"/>
      <c r="BR323" s="73"/>
      <c r="BS323" s="73"/>
      <c r="BT323" s="73"/>
      <c r="BU323" s="73"/>
      <c r="BV323" s="73"/>
      <c r="BW323" s="73"/>
      <c r="BX323" s="73"/>
      <c r="BY323" s="73"/>
      <c r="BZ323" s="73"/>
      <c r="CA323" s="73"/>
      <c r="CB323" s="73"/>
      <c r="CC323" s="73"/>
      <c r="CD323" s="73"/>
      <c r="CE323" s="73"/>
      <c r="CF323" s="73"/>
      <c r="CG323" s="73"/>
      <c r="CH323" s="73"/>
      <c r="CI323" s="73"/>
      <c r="CJ323" s="73"/>
      <c r="CK323" s="73"/>
      <c r="CL323" s="73"/>
      <c r="CM323" s="73"/>
      <c r="CN323" s="73"/>
      <c r="CO323" s="73"/>
      <c r="CP323" s="73"/>
      <c r="CQ323" s="73"/>
      <c r="CR323" s="73"/>
      <c r="CS323" s="73"/>
      <c r="CT323" s="73"/>
      <c r="CU323" s="73"/>
      <c r="CV323" s="73"/>
      <c r="CW323" s="73"/>
      <c r="CX323" s="73"/>
      <c r="CY323" s="73"/>
      <c r="CZ323" s="73"/>
      <c r="DA323" s="73"/>
      <c r="DB323" s="73"/>
      <c r="DC323" s="73"/>
      <c r="DD323" s="73"/>
      <c r="DE323" s="73"/>
      <c r="DF323" s="73"/>
      <c r="DG323" s="73"/>
      <c r="DH323" s="73"/>
      <c r="DI323" s="73"/>
    </row>
    <row r="324" spans="64:113" x14ac:dyDescent="0.25">
      <c r="BL324" s="73"/>
      <c r="BM324" s="73"/>
      <c r="BN324" s="73"/>
      <c r="BO324" s="73"/>
      <c r="BP324" s="73"/>
      <c r="BQ324" s="73"/>
      <c r="BR324" s="73"/>
      <c r="BS324" s="73"/>
      <c r="BT324" s="73"/>
      <c r="BU324" s="73"/>
      <c r="BV324" s="73"/>
      <c r="BW324" s="73"/>
      <c r="BX324" s="73"/>
      <c r="BY324" s="73"/>
      <c r="BZ324" s="73"/>
      <c r="CA324" s="73"/>
      <c r="CB324" s="73"/>
      <c r="CC324" s="73"/>
      <c r="CD324" s="73"/>
      <c r="CE324" s="73"/>
      <c r="CF324" s="73"/>
      <c r="CG324" s="73"/>
      <c r="CH324" s="73"/>
      <c r="CI324" s="73"/>
      <c r="CJ324" s="73"/>
      <c r="CK324" s="73"/>
      <c r="CL324" s="73"/>
      <c r="CM324" s="73"/>
      <c r="CN324" s="73"/>
      <c r="CO324" s="73"/>
      <c r="CP324" s="73"/>
      <c r="CQ324" s="73"/>
      <c r="CR324" s="73"/>
      <c r="CS324" s="73"/>
      <c r="CT324" s="73"/>
      <c r="CU324" s="73"/>
      <c r="CV324" s="73"/>
      <c r="CW324" s="73"/>
      <c r="CX324" s="73"/>
      <c r="CY324" s="73"/>
      <c r="CZ324" s="73"/>
      <c r="DA324" s="73"/>
      <c r="DB324" s="73"/>
      <c r="DC324" s="73"/>
      <c r="DD324" s="73"/>
      <c r="DE324" s="73"/>
      <c r="DF324" s="73"/>
      <c r="DG324" s="73"/>
      <c r="DH324" s="73"/>
      <c r="DI324" s="73"/>
    </row>
    <row r="325" spans="64:113" x14ac:dyDescent="0.25">
      <c r="BL325" s="73"/>
      <c r="BM325" s="73"/>
      <c r="BN325" s="73"/>
      <c r="BO325" s="73"/>
      <c r="BP325" s="73"/>
      <c r="BQ325" s="73"/>
      <c r="BR325" s="73"/>
      <c r="BS325" s="73"/>
      <c r="BT325" s="73"/>
      <c r="BU325" s="73"/>
      <c r="BV325" s="73"/>
      <c r="BW325" s="73"/>
      <c r="BX325" s="73"/>
      <c r="BY325" s="73"/>
      <c r="BZ325" s="73"/>
      <c r="CA325" s="73"/>
      <c r="CB325" s="73"/>
      <c r="CC325" s="73"/>
      <c r="CD325" s="73"/>
      <c r="CE325" s="73"/>
      <c r="CF325" s="73"/>
      <c r="CG325" s="73"/>
      <c r="CH325" s="73"/>
      <c r="CI325" s="73"/>
      <c r="CJ325" s="73"/>
      <c r="CK325" s="73"/>
      <c r="CL325" s="73"/>
      <c r="CM325" s="73"/>
      <c r="CN325" s="73"/>
      <c r="CO325" s="73"/>
      <c r="CP325" s="73"/>
      <c r="CQ325" s="73"/>
      <c r="CR325" s="73"/>
      <c r="CS325" s="73"/>
      <c r="CT325" s="73"/>
      <c r="CU325" s="73"/>
      <c r="CV325" s="73"/>
      <c r="CW325" s="73"/>
      <c r="CX325" s="73"/>
      <c r="CY325" s="73"/>
      <c r="CZ325" s="73"/>
      <c r="DA325" s="73"/>
      <c r="DB325" s="73"/>
      <c r="DC325" s="73"/>
      <c r="DD325" s="73"/>
      <c r="DE325" s="73"/>
      <c r="DF325" s="73"/>
      <c r="DG325" s="73"/>
      <c r="DH325" s="73"/>
      <c r="DI325" s="73"/>
    </row>
    <row r="326" spans="64:113" x14ac:dyDescent="0.25">
      <c r="BL326" s="73"/>
      <c r="BM326" s="73"/>
      <c r="BN326" s="73"/>
      <c r="BO326" s="73"/>
      <c r="BP326" s="73"/>
      <c r="BQ326" s="73"/>
      <c r="BR326" s="73"/>
      <c r="BS326" s="73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3"/>
      <c r="CE326" s="73"/>
      <c r="CF326" s="73"/>
      <c r="CG326" s="73"/>
      <c r="CH326" s="73"/>
      <c r="CI326" s="73"/>
      <c r="CJ326" s="73"/>
      <c r="CK326" s="73"/>
      <c r="CL326" s="73"/>
      <c r="CM326" s="73"/>
      <c r="CN326" s="73"/>
      <c r="CO326" s="73"/>
      <c r="CP326" s="73"/>
      <c r="CQ326" s="73"/>
      <c r="CR326" s="73"/>
      <c r="CS326" s="73"/>
      <c r="CT326" s="73"/>
      <c r="CU326" s="73"/>
      <c r="CV326" s="73"/>
      <c r="CW326" s="73"/>
      <c r="CX326" s="73"/>
      <c r="CY326" s="73"/>
      <c r="CZ326" s="73"/>
      <c r="DA326" s="73"/>
      <c r="DB326" s="73"/>
      <c r="DC326" s="73"/>
      <c r="DD326" s="73"/>
      <c r="DE326" s="73"/>
      <c r="DF326" s="73"/>
      <c r="DG326" s="73"/>
      <c r="DH326" s="73"/>
      <c r="DI326" s="73"/>
    </row>
    <row r="327" spans="64:113" x14ac:dyDescent="0.25">
      <c r="BL327" s="73"/>
      <c r="BM327" s="73"/>
      <c r="BN327" s="73"/>
      <c r="BO327" s="73"/>
      <c r="BP327" s="73"/>
      <c r="BQ327" s="73"/>
      <c r="BR327" s="73"/>
      <c r="BS327" s="73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3"/>
      <c r="CE327" s="73"/>
      <c r="CF327" s="73"/>
      <c r="CG327" s="73"/>
      <c r="CH327" s="73"/>
      <c r="CI327" s="73"/>
      <c r="CJ327" s="73"/>
      <c r="CK327" s="73"/>
      <c r="CL327" s="73"/>
      <c r="CM327" s="73"/>
      <c r="CN327" s="73"/>
      <c r="CO327" s="73"/>
      <c r="CP327" s="73"/>
      <c r="CQ327" s="73"/>
      <c r="CR327" s="73"/>
      <c r="CS327" s="73"/>
      <c r="CT327" s="73"/>
      <c r="CU327" s="73"/>
      <c r="CV327" s="73"/>
      <c r="CW327" s="73"/>
      <c r="CX327" s="73"/>
      <c r="CY327" s="73"/>
      <c r="CZ327" s="73"/>
      <c r="DA327" s="73"/>
      <c r="DB327" s="73"/>
      <c r="DC327" s="73"/>
      <c r="DD327" s="73"/>
      <c r="DE327" s="73"/>
      <c r="DF327" s="73"/>
      <c r="DG327" s="73"/>
      <c r="DH327" s="73"/>
      <c r="DI327" s="73"/>
    </row>
    <row r="328" spans="64:113" x14ac:dyDescent="0.25">
      <c r="BL328" s="73"/>
      <c r="BM328" s="73"/>
      <c r="BN328" s="73"/>
      <c r="BO328" s="73"/>
      <c r="BP328" s="73"/>
      <c r="BQ328" s="73"/>
      <c r="BR328" s="73"/>
      <c r="BS328" s="73"/>
      <c r="BT328" s="73"/>
      <c r="BU328" s="73"/>
      <c r="BV328" s="73"/>
      <c r="BW328" s="73"/>
      <c r="BX328" s="73"/>
      <c r="BY328" s="73"/>
      <c r="BZ328" s="73"/>
      <c r="CA328" s="73"/>
      <c r="CB328" s="73"/>
      <c r="CC328" s="73"/>
      <c r="CD328" s="73"/>
      <c r="CE328" s="73"/>
      <c r="CF328" s="73"/>
      <c r="CG328" s="73"/>
      <c r="CH328" s="73"/>
      <c r="CI328" s="73"/>
      <c r="CJ328" s="73"/>
      <c r="CK328" s="73"/>
      <c r="CL328" s="73"/>
      <c r="CM328" s="73"/>
      <c r="CN328" s="73"/>
      <c r="CO328" s="73"/>
      <c r="CP328" s="73"/>
      <c r="CQ328" s="73"/>
      <c r="CR328" s="73"/>
      <c r="CS328" s="73"/>
      <c r="CT328" s="73"/>
      <c r="CU328" s="73"/>
      <c r="CV328" s="73"/>
      <c r="CW328" s="73"/>
      <c r="CX328" s="73"/>
      <c r="CY328" s="73"/>
      <c r="CZ328" s="73"/>
      <c r="DA328" s="73"/>
      <c r="DB328" s="73"/>
      <c r="DC328" s="73"/>
      <c r="DD328" s="73"/>
      <c r="DE328" s="73"/>
      <c r="DF328" s="73"/>
      <c r="DG328" s="73"/>
      <c r="DH328" s="73"/>
      <c r="DI328" s="73"/>
    </row>
    <row r="329" spans="64:113" x14ac:dyDescent="0.25">
      <c r="BL329" s="73"/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73"/>
      <c r="CF329" s="73"/>
      <c r="CG329" s="73"/>
      <c r="CH329" s="73"/>
      <c r="CI329" s="73"/>
      <c r="CJ329" s="73"/>
      <c r="CK329" s="73"/>
      <c r="CL329" s="73"/>
      <c r="CM329" s="73"/>
      <c r="CN329" s="73"/>
      <c r="CO329" s="73"/>
      <c r="CP329" s="73"/>
      <c r="CQ329" s="73"/>
      <c r="CR329" s="73"/>
      <c r="CS329" s="73"/>
      <c r="CT329" s="73"/>
      <c r="CU329" s="73"/>
      <c r="CV329" s="73"/>
      <c r="CW329" s="73"/>
      <c r="CX329" s="73"/>
      <c r="CY329" s="73"/>
      <c r="CZ329" s="73"/>
      <c r="DA329" s="73"/>
      <c r="DB329" s="73"/>
      <c r="DC329" s="73"/>
      <c r="DD329" s="73"/>
      <c r="DE329" s="73"/>
      <c r="DF329" s="73"/>
      <c r="DG329" s="73"/>
      <c r="DH329" s="73"/>
      <c r="DI329" s="73"/>
    </row>
    <row r="330" spans="64:113" x14ac:dyDescent="0.25">
      <c r="BL330" s="73"/>
      <c r="BM330" s="73"/>
      <c r="BN330" s="73"/>
      <c r="BO330" s="73"/>
      <c r="BP330" s="73"/>
      <c r="BQ330" s="73"/>
      <c r="BR330" s="73"/>
      <c r="BS330" s="73"/>
      <c r="BT330" s="73"/>
      <c r="BU330" s="73"/>
      <c r="BV330" s="73"/>
      <c r="BW330" s="73"/>
      <c r="BX330" s="73"/>
      <c r="BY330" s="73"/>
      <c r="BZ330" s="73"/>
      <c r="CA330" s="73"/>
      <c r="CB330" s="73"/>
      <c r="CC330" s="73"/>
      <c r="CD330" s="73"/>
      <c r="CE330" s="73"/>
      <c r="CF330" s="73"/>
      <c r="CG330" s="73"/>
      <c r="CH330" s="73"/>
      <c r="CI330" s="73"/>
      <c r="CJ330" s="73"/>
      <c r="CK330" s="73"/>
      <c r="CL330" s="73"/>
      <c r="CM330" s="73"/>
      <c r="CN330" s="73"/>
      <c r="CO330" s="73"/>
      <c r="CP330" s="73"/>
      <c r="CQ330" s="73"/>
      <c r="CR330" s="73"/>
      <c r="CS330" s="73"/>
      <c r="CT330" s="73"/>
      <c r="CU330" s="73"/>
      <c r="CV330" s="73"/>
      <c r="CW330" s="73"/>
      <c r="CX330" s="73"/>
      <c r="CY330" s="73"/>
      <c r="CZ330" s="73"/>
      <c r="DA330" s="73"/>
      <c r="DB330" s="73"/>
      <c r="DC330" s="73"/>
      <c r="DD330" s="73"/>
      <c r="DE330" s="73"/>
      <c r="DF330" s="73"/>
      <c r="DG330" s="73"/>
      <c r="DH330" s="73"/>
      <c r="DI330" s="73"/>
    </row>
    <row r="331" spans="64:113" x14ac:dyDescent="0.25">
      <c r="BL331" s="73"/>
      <c r="BM331" s="73"/>
      <c r="BN331" s="73"/>
      <c r="BO331" s="73"/>
      <c r="BP331" s="73"/>
      <c r="BQ331" s="73"/>
      <c r="BR331" s="73"/>
      <c r="BS331" s="73"/>
      <c r="BT331" s="73"/>
      <c r="BU331" s="73"/>
      <c r="BV331" s="73"/>
      <c r="BW331" s="73"/>
      <c r="BX331" s="73"/>
      <c r="BY331" s="73"/>
      <c r="BZ331" s="73"/>
      <c r="CA331" s="73"/>
      <c r="CB331" s="73"/>
      <c r="CC331" s="73"/>
      <c r="CD331" s="73"/>
      <c r="CE331" s="73"/>
      <c r="CF331" s="73"/>
      <c r="CG331" s="73"/>
      <c r="CH331" s="73"/>
      <c r="CI331" s="73"/>
      <c r="CJ331" s="73"/>
      <c r="CK331" s="73"/>
      <c r="CL331" s="73"/>
      <c r="CM331" s="73"/>
      <c r="CN331" s="73"/>
      <c r="CO331" s="73"/>
      <c r="CP331" s="73"/>
      <c r="CQ331" s="73"/>
      <c r="CR331" s="73"/>
      <c r="CS331" s="73"/>
      <c r="CT331" s="73"/>
      <c r="CU331" s="73"/>
      <c r="CV331" s="73"/>
      <c r="CW331" s="73"/>
      <c r="CX331" s="73"/>
      <c r="CY331" s="73"/>
      <c r="CZ331" s="73"/>
      <c r="DA331" s="73"/>
      <c r="DB331" s="73"/>
      <c r="DC331" s="73"/>
      <c r="DD331" s="73"/>
      <c r="DE331" s="73"/>
      <c r="DF331" s="73"/>
      <c r="DG331" s="73"/>
      <c r="DH331" s="73"/>
      <c r="DI331" s="73"/>
    </row>
    <row r="332" spans="64:113" x14ac:dyDescent="0.25">
      <c r="BL332" s="73"/>
      <c r="BM332" s="73"/>
      <c r="BN332" s="73"/>
      <c r="BO332" s="73"/>
      <c r="BP332" s="73"/>
      <c r="BQ332" s="73"/>
      <c r="BR332" s="73"/>
      <c r="BS332" s="73"/>
      <c r="BT332" s="73"/>
      <c r="BU332" s="73"/>
      <c r="BV332" s="73"/>
      <c r="BW332" s="73"/>
      <c r="BX332" s="73"/>
      <c r="BY332" s="73"/>
      <c r="BZ332" s="73"/>
      <c r="CA332" s="73"/>
      <c r="CB332" s="73"/>
      <c r="CC332" s="73"/>
      <c r="CD332" s="73"/>
      <c r="CE332" s="73"/>
      <c r="CF332" s="73"/>
      <c r="CG332" s="73"/>
      <c r="CH332" s="73"/>
      <c r="CI332" s="73"/>
      <c r="CJ332" s="73"/>
      <c r="CK332" s="73"/>
      <c r="CL332" s="73"/>
      <c r="CM332" s="73"/>
      <c r="CN332" s="73"/>
      <c r="CO332" s="73"/>
      <c r="CP332" s="73"/>
      <c r="CQ332" s="73"/>
      <c r="CR332" s="73"/>
      <c r="CS332" s="73"/>
      <c r="CT332" s="73"/>
      <c r="CU332" s="73"/>
      <c r="CV332" s="73"/>
      <c r="CW332" s="73"/>
      <c r="CX332" s="73"/>
      <c r="CY332" s="73"/>
      <c r="CZ332" s="73"/>
      <c r="DA332" s="73"/>
      <c r="DB332" s="73"/>
      <c r="DC332" s="73"/>
      <c r="DD332" s="73"/>
      <c r="DE332" s="73"/>
      <c r="DF332" s="73"/>
      <c r="DG332" s="73"/>
      <c r="DH332" s="73"/>
      <c r="DI332" s="73"/>
    </row>
    <row r="333" spans="64:113" x14ac:dyDescent="0.25">
      <c r="BL333" s="73"/>
      <c r="BM333" s="73"/>
      <c r="BN333" s="73"/>
      <c r="BO333" s="73"/>
      <c r="BP333" s="73"/>
      <c r="BQ333" s="73"/>
      <c r="BR333" s="73"/>
      <c r="BS333" s="73"/>
      <c r="BT333" s="73"/>
      <c r="BU333" s="73"/>
      <c r="BV333" s="73"/>
      <c r="BW333" s="73"/>
      <c r="BX333" s="73"/>
      <c r="BY333" s="73"/>
      <c r="BZ333" s="73"/>
      <c r="CA333" s="73"/>
      <c r="CB333" s="73"/>
      <c r="CC333" s="73"/>
      <c r="CD333" s="73"/>
      <c r="CE333" s="73"/>
      <c r="CF333" s="73"/>
      <c r="CG333" s="73"/>
      <c r="CH333" s="73"/>
      <c r="CI333" s="73"/>
      <c r="CJ333" s="73"/>
      <c r="CK333" s="73"/>
      <c r="CL333" s="73"/>
      <c r="CM333" s="73"/>
      <c r="CN333" s="73"/>
      <c r="CO333" s="73"/>
      <c r="CP333" s="73"/>
      <c r="CQ333" s="73"/>
      <c r="CR333" s="73"/>
      <c r="CS333" s="73"/>
      <c r="CT333" s="73"/>
      <c r="CU333" s="73"/>
      <c r="CV333" s="73"/>
      <c r="CW333" s="73"/>
      <c r="CX333" s="73"/>
      <c r="CY333" s="73"/>
      <c r="CZ333" s="73"/>
      <c r="DA333" s="73"/>
      <c r="DB333" s="73"/>
      <c r="DC333" s="73"/>
      <c r="DD333" s="73"/>
      <c r="DE333" s="73"/>
      <c r="DF333" s="73"/>
      <c r="DG333" s="73"/>
      <c r="DH333" s="73"/>
      <c r="DI333" s="73"/>
    </row>
    <row r="334" spans="64:113" x14ac:dyDescent="0.25">
      <c r="BL334" s="73"/>
      <c r="BM334" s="73"/>
      <c r="BN334" s="73"/>
      <c r="BO334" s="73"/>
      <c r="BP334" s="73"/>
      <c r="BQ334" s="73"/>
      <c r="BR334" s="73"/>
      <c r="BS334" s="73"/>
      <c r="BT334" s="73"/>
      <c r="BU334" s="73"/>
      <c r="BV334" s="73"/>
      <c r="BW334" s="73"/>
      <c r="BX334" s="73"/>
      <c r="BY334" s="73"/>
      <c r="BZ334" s="73"/>
      <c r="CA334" s="73"/>
      <c r="CB334" s="73"/>
      <c r="CC334" s="73"/>
      <c r="CD334" s="73"/>
      <c r="CE334" s="73"/>
      <c r="CF334" s="73"/>
      <c r="CG334" s="73"/>
      <c r="CH334" s="73"/>
      <c r="CI334" s="73"/>
      <c r="CJ334" s="73"/>
      <c r="CK334" s="73"/>
      <c r="CL334" s="73"/>
      <c r="CM334" s="73"/>
      <c r="CN334" s="73"/>
      <c r="CO334" s="73"/>
      <c r="CP334" s="73"/>
      <c r="CQ334" s="73"/>
      <c r="CR334" s="73"/>
      <c r="CS334" s="73"/>
      <c r="CT334" s="73"/>
      <c r="CU334" s="73"/>
      <c r="CV334" s="73"/>
      <c r="CW334" s="73"/>
      <c r="CX334" s="73"/>
      <c r="CY334" s="73"/>
      <c r="CZ334" s="73"/>
      <c r="DA334" s="73"/>
      <c r="DB334" s="73"/>
      <c r="DC334" s="73"/>
      <c r="DD334" s="73"/>
      <c r="DE334" s="73"/>
      <c r="DF334" s="73"/>
      <c r="DG334" s="73"/>
      <c r="DH334" s="73"/>
      <c r="DI334" s="73"/>
    </row>
    <row r="335" spans="64:113" x14ac:dyDescent="0.25">
      <c r="BL335" s="73"/>
      <c r="BM335" s="73"/>
      <c r="BN335" s="73"/>
      <c r="BO335" s="73"/>
      <c r="BP335" s="73"/>
      <c r="BQ335" s="73"/>
      <c r="BR335" s="73"/>
      <c r="BS335" s="73"/>
      <c r="BT335" s="73"/>
      <c r="BU335" s="73"/>
      <c r="BV335" s="73"/>
      <c r="BW335" s="73"/>
      <c r="BX335" s="73"/>
      <c r="BY335" s="73"/>
      <c r="BZ335" s="73"/>
      <c r="CA335" s="73"/>
      <c r="CB335" s="73"/>
      <c r="CC335" s="73"/>
      <c r="CD335" s="73"/>
      <c r="CE335" s="73"/>
      <c r="CF335" s="73"/>
      <c r="CG335" s="73"/>
      <c r="CH335" s="73"/>
      <c r="CI335" s="73"/>
      <c r="CJ335" s="73"/>
      <c r="CK335" s="73"/>
      <c r="CL335" s="73"/>
      <c r="CM335" s="73"/>
      <c r="CN335" s="73"/>
      <c r="CO335" s="73"/>
      <c r="CP335" s="73"/>
      <c r="CQ335" s="73"/>
      <c r="CR335" s="73"/>
      <c r="CS335" s="73"/>
      <c r="CT335" s="73"/>
      <c r="CU335" s="73"/>
      <c r="CV335" s="73"/>
      <c r="CW335" s="73"/>
      <c r="CX335" s="73"/>
      <c r="CY335" s="73"/>
      <c r="CZ335" s="73"/>
      <c r="DA335" s="73"/>
      <c r="DB335" s="73"/>
      <c r="DC335" s="73"/>
      <c r="DD335" s="73"/>
      <c r="DE335" s="73"/>
      <c r="DF335" s="73"/>
      <c r="DG335" s="73"/>
      <c r="DH335" s="73"/>
      <c r="DI335" s="73"/>
    </row>
    <row r="336" spans="64:113" x14ac:dyDescent="0.25">
      <c r="BL336" s="73"/>
      <c r="BM336" s="73"/>
      <c r="BN336" s="73"/>
      <c r="BO336" s="73"/>
      <c r="BP336" s="73"/>
      <c r="BQ336" s="73"/>
      <c r="BR336" s="73"/>
      <c r="BS336" s="73"/>
      <c r="BT336" s="73"/>
      <c r="BU336" s="73"/>
      <c r="BV336" s="73"/>
      <c r="BW336" s="73"/>
      <c r="BX336" s="73"/>
      <c r="BY336" s="73"/>
      <c r="BZ336" s="73"/>
      <c r="CA336" s="73"/>
      <c r="CB336" s="73"/>
      <c r="CC336" s="73"/>
      <c r="CD336" s="73"/>
      <c r="CE336" s="73"/>
      <c r="CF336" s="73"/>
      <c r="CG336" s="73"/>
      <c r="CH336" s="73"/>
      <c r="CI336" s="73"/>
      <c r="CJ336" s="73"/>
      <c r="CK336" s="73"/>
      <c r="CL336" s="73"/>
      <c r="CM336" s="73"/>
      <c r="CN336" s="73"/>
      <c r="CO336" s="73"/>
      <c r="CP336" s="73"/>
      <c r="CQ336" s="73"/>
      <c r="CR336" s="73"/>
      <c r="CS336" s="73"/>
      <c r="CT336" s="73"/>
      <c r="CU336" s="73"/>
      <c r="CV336" s="73"/>
      <c r="CW336" s="73"/>
      <c r="CX336" s="73"/>
      <c r="CY336" s="73"/>
      <c r="CZ336" s="73"/>
      <c r="DA336" s="73"/>
      <c r="DB336" s="73"/>
      <c r="DC336" s="73"/>
      <c r="DD336" s="73"/>
      <c r="DE336" s="73"/>
      <c r="DF336" s="73"/>
      <c r="DG336" s="73"/>
      <c r="DH336" s="73"/>
      <c r="DI336" s="73"/>
    </row>
    <row r="337" spans="64:113" x14ac:dyDescent="0.25">
      <c r="BL337" s="73"/>
      <c r="BM337" s="73"/>
      <c r="BN337" s="73"/>
      <c r="BO337" s="73"/>
      <c r="BP337" s="73"/>
      <c r="BQ337" s="73"/>
      <c r="BR337" s="73"/>
      <c r="BS337" s="73"/>
      <c r="BT337" s="73"/>
      <c r="BU337" s="73"/>
      <c r="BV337" s="73"/>
      <c r="BW337" s="73"/>
      <c r="BX337" s="73"/>
      <c r="BY337" s="73"/>
      <c r="BZ337" s="73"/>
      <c r="CA337" s="73"/>
      <c r="CB337" s="73"/>
      <c r="CC337" s="73"/>
      <c r="CD337" s="73"/>
      <c r="CE337" s="73"/>
      <c r="CF337" s="73"/>
      <c r="CG337" s="73"/>
      <c r="CH337" s="73"/>
      <c r="CI337" s="73"/>
      <c r="CJ337" s="73"/>
      <c r="CK337" s="73"/>
      <c r="CL337" s="73"/>
      <c r="CM337" s="73"/>
      <c r="CN337" s="73"/>
      <c r="CO337" s="73"/>
      <c r="CP337" s="73"/>
      <c r="CQ337" s="73"/>
      <c r="CR337" s="73"/>
      <c r="CS337" s="73"/>
      <c r="CT337" s="73"/>
      <c r="CU337" s="73"/>
      <c r="CV337" s="73"/>
      <c r="CW337" s="73"/>
      <c r="CX337" s="73"/>
      <c r="CY337" s="73"/>
      <c r="CZ337" s="73"/>
      <c r="DA337" s="73"/>
      <c r="DB337" s="73"/>
      <c r="DC337" s="73"/>
      <c r="DD337" s="73"/>
      <c r="DE337" s="73"/>
      <c r="DF337" s="73"/>
      <c r="DG337" s="73"/>
      <c r="DH337" s="73"/>
      <c r="DI337" s="73"/>
    </row>
    <row r="338" spans="64:113" x14ac:dyDescent="0.25">
      <c r="BL338" s="73"/>
      <c r="BM338" s="73"/>
      <c r="BN338" s="73"/>
      <c r="BO338" s="73"/>
      <c r="BP338" s="73"/>
      <c r="BQ338" s="73"/>
      <c r="BR338" s="73"/>
      <c r="BS338" s="73"/>
      <c r="BT338" s="73"/>
      <c r="BU338" s="73"/>
      <c r="BV338" s="73"/>
      <c r="BW338" s="73"/>
      <c r="BX338" s="73"/>
      <c r="BY338" s="73"/>
      <c r="BZ338" s="73"/>
      <c r="CA338" s="73"/>
      <c r="CB338" s="73"/>
      <c r="CC338" s="73"/>
      <c r="CD338" s="73"/>
      <c r="CE338" s="73"/>
      <c r="CF338" s="73"/>
      <c r="CG338" s="73"/>
      <c r="CH338" s="73"/>
      <c r="CI338" s="73"/>
      <c r="CJ338" s="73"/>
      <c r="CK338" s="73"/>
      <c r="CL338" s="73"/>
      <c r="CM338" s="73"/>
      <c r="CN338" s="73"/>
      <c r="CO338" s="73"/>
      <c r="CP338" s="73"/>
      <c r="CQ338" s="73"/>
      <c r="CR338" s="73"/>
      <c r="CS338" s="73"/>
      <c r="CT338" s="73"/>
      <c r="CU338" s="73"/>
      <c r="CV338" s="73"/>
      <c r="CW338" s="73"/>
      <c r="CX338" s="73"/>
      <c r="CY338" s="73"/>
      <c r="CZ338" s="73"/>
      <c r="DA338" s="73"/>
      <c r="DB338" s="73"/>
      <c r="DC338" s="73"/>
      <c r="DD338" s="73"/>
      <c r="DE338" s="73"/>
      <c r="DF338" s="73"/>
      <c r="DG338" s="73"/>
      <c r="DH338" s="73"/>
      <c r="DI338" s="73"/>
    </row>
    <row r="339" spans="64:113" x14ac:dyDescent="0.25">
      <c r="BL339" s="73"/>
      <c r="BM339" s="73"/>
      <c r="BN339" s="73"/>
      <c r="BO339" s="73"/>
      <c r="BP339" s="73"/>
      <c r="BQ339" s="73"/>
      <c r="BR339" s="73"/>
      <c r="BS339" s="73"/>
      <c r="BT339" s="73"/>
      <c r="BU339" s="73"/>
      <c r="BV339" s="73"/>
      <c r="BW339" s="73"/>
      <c r="BX339" s="73"/>
      <c r="BY339" s="73"/>
      <c r="BZ339" s="73"/>
      <c r="CA339" s="73"/>
      <c r="CB339" s="73"/>
      <c r="CC339" s="73"/>
      <c r="CD339" s="73"/>
      <c r="CE339" s="73"/>
      <c r="CF339" s="73"/>
      <c r="CG339" s="73"/>
      <c r="CH339" s="73"/>
      <c r="CI339" s="73"/>
      <c r="CJ339" s="73"/>
      <c r="CK339" s="73"/>
      <c r="CL339" s="73"/>
      <c r="CM339" s="73"/>
      <c r="CN339" s="73"/>
      <c r="CO339" s="73"/>
      <c r="CP339" s="73"/>
      <c r="CQ339" s="73"/>
      <c r="CR339" s="73"/>
      <c r="CS339" s="73"/>
      <c r="CT339" s="73"/>
      <c r="CU339" s="73"/>
      <c r="CV339" s="73"/>
      <c r="CW339" s="73"/>
      <c r="CX339" s="73"/>
      <c r="CY339" s="73"/>
      <c r="CZ339" s="73"/>
      <c r="DA339" s="73"/>
      <c r="DB339" s="73"/>
      <c r="DC339" s="73"/>
      <c r="DD339" s="73"/>
      <c r="DE339" s="73"/>
      <c r="DF339" s="73"/>
      <c r="DG339" s="73"/>
      <c r="DH339" s="73"/>
      <c r="DI339" s="73"/>
    </row>
    <row r="340" spans="64:113" x14ac:dyDescent="0.25">
      <c r="BL340" s="73"/>
      <c r="BM340" s="73"/>
      <c r="BN340" s="73"/>
      <c r="BO340" s="73"/>
      <c r="BP340" s="73"/>
      <c r="BQ340" s="73"/>
      <c r="BR340" s="73"/>
      <c r="BS340" s="73"/>
      <c r="BT340" s="73"/>
      <c r="BU340" s="73"/>
      <c r="BV340" s="73"/>
      <c r="BW340" s="73"/>
      <c r="BX340" s="73"/>
      <c r="BY340" s="73"/>
      <c r="BZ340" s="73"/>
      <c r="CA340" s="73"/>
      <c r="CB340" s="73"/>
      <c r="CC340" s="73"/>
      <c r="CD340" s="73"/>
      <c r="CE340" s="73"/>
      <c r="CF340" s="73"/>
      <c r="CG340" s="73"/>
      <c r="CH340" s="73"/>
      <c r="CI340" s="73"/>
      <c r="CJ340" s="73"/>
      <c r="CK340" s="73"/>
      <c r="CL340" s="73"/>
      <c r="CM340" s="73"/>
      <c r="CN340" s="73"/>
      <c r="CO340" s="73"/>
      <c r="CP340" s="73"/>
      <c r="CQ340" s="73"/>
      <c r="CR340" s="73"/>
      <c r="CS340" s="73"/>
      <c r="CT340" s="73"/>
      <c r="CU340" s="73"/>
      <c r="CV340" s="73"/>
      <c r="CW340" s="73"/>
      <c r="CX340" s="73"/>
      <c r="CY340" s="73"/>
      <c r="CZ340" s="73"/>
      <c r="DA340" s="73"/>
      <c r="DB340" s="73"/>
      <c r="DC340" s="73"/>
      <c r="DD340" s="73"/>
      <c r="DE340" s="73"/>
      <c r="DF340" s="73"/>
      <c r="DG340" s="73"/>
      <c r="DH340" s="73"/>
      <c r="DI340" s="73"/>
    </row>
    <row r="341" spans="64:113" x14ac:dyDescent="0.25">
      <c r="BL341" s="73"/>
      <c r="BM341" s="73"/>
      <c r="BN341" s="73"/>
      <c r="BO341" s="73"/>
      <c r="BP341" s="73"/>
      <c r="BQ341" s="73"/>
      <c r="BR341" s="73"/>
      <c r="BS341" s="73"/>
      <c r="BT341" s="73"/>
      <c r="BU341" s="73"/>
      <c r="BV341" s="73"/>
      <c r="BW341" s="73"/>
      <c r="BX341" s="73"/>
      <c r="BY341" s="73"/>
      <c r="BZ341" s="73"/>
      <c r="CA341" s="73"/>
      <c r="CB341" s="73"/>
      <c r="CC341" s="73"/>
      <c r="CD341" s="73"/>
      <c r="CE341" s="73"/>
      <c r="CF341" s="73"/>
      <c r="CG341" s="73"/>
      <c r="CH341" s="73"/>
      <c r="CI341" s="73"/>
      <c r="CJ341" s="73"/>
      <c r="CK341" s="73"/>
      <c r="CL341" s="73"/>
      <c r="CM341" s="73"/>
      <c r="CN341" s="73"/>
      <c r="CO341" s="73"/>
      <c r="CP341" s="73"/>
      <c r="CQ341" s="73"/>
      <c r="CR341" s="73"/>
      <c r="CS341" s="73"/>
      <c r="CT341" s="73"/>
      <c r="CU341" s="73"/>
      <c r="CV341" s="73"/>
      <c r="CW341" s="73"/>
      <c r="CX341" s="73"/>
      <c r="CY341" s="73"/>
      <c r="CZ341" s="73"/>
      <c r="DA341" s="73"/>
      <c r="DB341" s="73"/>
      <c r="DC341" s="73"/>
      <c r="DD341" s="73"/>
      <c r="DE341" s="73"/>
      <c r="DF341" s="73"/>
      <c r="DG341" s="73"/>
      <c r="DH341" s="73"/>
      <c r="DI341" s="73"/>
    </row>
    <row r="342" spans="64:113" x14ac:dyDescent="0.25">
      <c r="BL342" s="73"/>
      <c r="BM342" s="73"/>
      <c r="BN342" s="73"/>
      <c r="BO342" s="73"/>
      <c r="BP342" s="73"/>
      <c r="BQ342" s="73"/>
      <c r="BR342" s="73"/>
      <c r="BS342" s="73"/>
      <c r="BT342" s="73"/>
      <c r="BU342" s="73"/>
      <c r="BV342" s="73"/>
      <c r="BW342" s="73"/>
      <c r="BX342" s="73"/>
      <c r="BY342" s="73"/>
      <c r="BZ342" s="73"/>
      <c r="CA342" s="73"/>
      <c r="CB342" s="73"/>
      <c r="CC342" s="73"/>
      <c r="CD342" s="73"/>
      <c r="CE342" s="73"/>
      <c r="CF342" s="73"/>
      <c r="CG342" s="73"/>
      <c r="CH342" s="73"/>
      <c r="CI342" s="73"/>
      <c r="CJ342" s="73"/>
      <c r="CK342" s="73"/>
      <c r="CL342" s="73"/>
      <c r="CM342" s="73"/>
      <c r="CN342" s="73"/>
      <c r="CO342" s="73"/>
      <c r="CP342" s="73"/>
      <c r="CQ342" s="73"/>
      <c r="CR342" s="73"/>
      <c r="CS342" s="73"/>
      <c r="CT342" s="73"/>
      <c r="CU342" s="73"/>
      <c r="CV342" s="73"/>
      <c r="CW342" s="73"/>
      <c r="CX342" s="73"/>
      <c r="CY342" s="73"/>
      <c r="CZ342" s="73"/>
      <c r="DA342" s="73"/>
      <c r="DB342" s="73"/>
      <c r="DC342" s="73"/>
      <c r="DD342" s="73"/>
      <c r="DE342" s="73"/>
      <c r="DF342" s="73"/>
      <c r="DG342" s="73"/>
      <c r="DH342" s="73"/>
      <c r="DI342" s="73"/>
    </row>
    <row r="343" spans="64:113" x14ac:dyDescent="0.25">
      <c r="BL343" s="73"/>
      <c r="BM343" s="73"/>
      <c r="BN343" s="73"/>
      <c r="BO343" s="73"/>
      <c r="BP343" s="73"/>
      <c r="BQ343" s="73"/>
      <c r="BR343" s="73"/>
      <c r="BS343" s="73"/>
      <c r="BT343" s="73"/>
      <c r="BU343" s="73"/>
      <c r="BV343" s="73"/>
      <c r="BW343" s="73"/>
      <c r="BX343" s="73"/>
      <c r="BY343" s="73"/>
      <c r="BZ343" s="73"/>
      <c r="CA343" s="73"/>
      <c r="CB343" s="73"/>
      <c r="CC343" s="73"/>
      <c r="CD343" s="73"/>
      <c r="CE343" s="73"/>
      <c r="CF343" s="73"/>
      <c r="CG343" s="73"/>
      <c r="CH343" s="73"/>
      <c r="CI343" s="73"/>
      <c r="CJ343" s="73"/>
      <c r="CK343" s="73"/>
      <c r="CL343" s="73"/>
      <c r="CM343" s="73"/>
      <c r="CN343" s="73"/>
      <c r="CO343" s="73"/>
      <c r="CP343" s="73"/>
      <c r="CQ343" s="73"/>
      <c r="CR343" s="73"/>
      <c r="CS343" s="73"/>
      <c r="CT343" s="73"/>
      <c r="CU343" s="73"/>
      <c r="CV343" s="73"/>
      <c r="CW343" s="73"/>
      <c r="CX343" s="73"/>
      <c r="CY343" s="73"/>
      <c r="CZ343" s="73"/>
      <c r="DA343" s="73"/>
      <c r="DB343" s="73"/>
      <c r="DC343" s="73"/>
      <c r="DD343" s="73"/>
      <c r="DE343" s="73"/>
      <c r="DF343" s="73"/>
      <c r="DG343" s="73"/>
      <c r="DH343" s="73"/>
      <c r="DI343" s="73"/>
    </row>
    <row r="344" spans="64:113" x14ac:dyDescent="0.25">
      <c r="BL344" s="73"/>
      <c r="BM344" s="73"/>
      <c r="BN344" s="73"/>
      <c r="BO344" s="73"/>
      <c r="BP344" s="73"/>
      <c r="BQ344" s="73"/>
      <c r="BR344" s="73"/>
      <c r="BS344" s="73"/>
      <c r="BT344" s="73"/>
      <c r="BU344" s="73"/>
      <c r="BV344" s="73"/>
      <c r="BW344" s="73"/>
      <c r="BX344" s="73"/>
      <c r="BY344" s="73"/>
      <c r="BZ344" s="73"/>
      <c r="CA344" s="73"/>
      <c r="CB344" s="73"/>
      <c r="CC344" s="73"/>
      <c r="CD344" s="73"/>
      <c r="CE344" s="73"/>
      <c r="CF344" s="73"/>
      <c r="CG344" s="73"/>
      <c r="CH344" s="73"/>
      <c r="CI344" s="73"/>
      <c r="CJ344" s="73"/>
      <c r="CK344" s="73"/>
      <c r="CL344" s="73"/>
      <c r="CM344" s="73"/>
      <c r="CN344" s="73"/>
      <c r="CO344" s="73"/>
      <c r="CP344" s="73"/>
      <c r="CQ344" s="73"/>
      <c r="CR344" s="73"/>
      <c r="CS344" s="73"/>
      <c r="CT344" s="73"/>
      <c r="CU344" s="73"/>
      <c r="CV344" s="73"/>
      <c r="CW344" s="73"/>
      <c r="CX344" s="73"/>
      <c r="CY344" s="73"/>
      <c r="CZ344" s="73"/>
      <c r="DA344" s="73"/>
      <c r="DB344" s="73"/>
      <c r="DC344" s="73"/>
      <c r="DD344" s="73"/>
      <c r="DE344" s="73"/>
      <c r="DF344" s="73"/>
      <c r="DG344" s="73"/>
      <c r="DH344" s="73"/>
      <c r="DI344" s="73"/>
    </row>
    <row r="345" spans="64:113" x14ac:dyDescent="0.25">
      <c r="BL345" s="73"/>
      <c r="BM345" s="73"/>
      <c r="BN345" s="73"/>
      <c r="BO345" s="73"/>
      <c r="BP345" s="73"/>
      <c r="BQ345" s="73"/>
      <c r="BR345" s="73"/>
      <c r="BS345" s="73"/>
      <c r="BT345" s="73"/>
      <c r="BU345" s="73"/>
      <c r="BV345" s="73"/>
      <c r="BW345" s="73"/>
      <c r="BX345" s="73"/>
      <c r="BY345" s="73"/>
      <c r="BZ345" s="73"/>
      <c r="CA345" s="73"/>
      <c r="CB345" s="73"/>
      <c r="CC345" s="73"/>
      <c r="CD345" s="73"/>
      <c r="CE345" s="73"/>
      <c r="CF345" s="73"/>
      <c r="CG345" s="73"/>
      <c r="CH345" s="73"/>
      <c r="CI345" s="73"/>
      <c r="CJ345" s="73"/>
      <c r="CK345" s="73"/>
      <c r="CL345" s="73"/>
      <c r="CM345" s="73"/>
      <c r="CN345" s="73"/>
      <c r="CO345" s="73"/>
      <c r="CP345" s="73"/>
      <c r="CQ345" s="73"/>
      <c r="CR345" s="73"/>
      <c r="CS345" s="73"/>
      <c r="CT345" s="73"/>
      <c r="CU345" s="73"/>
      <c r="CV345" s="73"/>
      <c r="CW345" s="73"/>
      <c r="CX345" s="73"/>
      <c r="CY345" s="73"/>
      <c r="CZ345" s="73"/>
      <c r="DA345" s="73"/>
      <c r="DB345" s="73"/>
      <c r="DC345" s="73"/>
      <c r="DD345" s="73"/>
      <c r="DE345" s="73"/>
      <c r="DF345" s="73"/>
      <c r="DG345" s="73"/>
      <c r="DH345" s="73"/>
      <c r="DI345" s="73"/>
    </row>
    <row r="346" spans="64:113" x14ac:dyDescent="0.25">
      <c r="BL346" s="73"/>
      <c r="BM346" s="73"/>
      <c r="BN346" s="73"/>
      <c r="BO346" s="73"/>
      <c r="BP346" s="73"/>
      <c r="BQ346" s="73"/>
      <c r="BR346" s="73"/>
      <c r="BS346" s="73"/>
      <c r="BT346" s="73"/>
      <c r="BU346" s="73"/>
      <c r="BV346" s="73"/>
      <c r="BW346" s="73"/>
      <c r="BX346" s="73"/>
      <c r="BY346" s="73"/>
      <c r="BZ346" s="73"/>
      <c r="CA346" s="73"/>
      <c r="CB346" s="73"/>
      <c r="CC346" s="73"/>
      <c r="CD346" s="73"/>
      <c r="CE346" s="73"/>
      <c r="CF346" s="73"/>
      <c r="CG346" s="73"/>
      <c r="CH346" s="73"/>
      <c r="CI346" s="73"/>
      <c r="CJ346" s="73"/>
      <c r="CK346" s="73"/>
      <c r="CL346" s="73"/>
      <c r="CM346" s="73"/>
      <c r="CN346" s="73"/>
      <c r="CO346" s="73"/>
      <c r="CP346" s="73"/>
      <c r="CQ346" s="73"/>
      <c r="CR346" s="73"/>
      <c r="CS346" s="73"/>
      <c r="CT346" s="73"/>
      <c r="CU346" s="73"/>
      <c r="CV346" s="73"/>
      <c r="CW346" s="73"/>
      <c r="CX346" s="73"/>
      <c r="CY346" s="73"/>
      <c r="CZ346" s="73"/>
      <c r="DA346" s="73"/>
      <c r="DB346" s="73"/>
      <c r="DC346" s="73"/>
      <c r="DD346" s="73"/>
      <c r="DE346" s="73"/>
      <c r="DF346" s="73"/>
      <c r="DG346" s="73"/>
      <c r="DH346" s="73"/>
      <c r="DI346" s="73"/>
    </row>
    <row r="347" spans="64:113" x14ac:dyDescent="0.25">
      <c r="BL347" s="73"/>
      <c r="BM347" s="73"/>
      <c r="BN347" s="73"/>
      <c r="BO347" s="73"/>
      <c r="BP347" s="73"/>
      <c r="BQ347" s="73"/>
      <c r="BR347" s="73"/>
      <c r="BS347" s="73"/>
      <c r="BT347" s="73"/>
      <c r="BU347" s="73"/>
      <c r="BV347" s="73"/>
      <c r="BW347" s="73"/>
      <c r="BX347" s="73"/>
      <c r="BY347" s="73"/>
      <c r="BZ347" s="73"/>
      <c r="CA347" s="73"/>
      <c r="CB347" s="73"/>
      <c r="CC347" s="73"/>
      <c r="CD347" s="73"/>
      <c r="CE347" s="73"/>
      <c r="CF347" s="73"/>
      <c r="CG347" s="73"/>
      <c r="CH347" s="73"/>
      <c r="CI347" s="73"/>
      <c r="CJ347" s="73"/>
      <c r="CK347" s="73"/>
      <c r="CL347" s="73"/>
      <c r="CM347" s="73"/>
      <c r="CN347" s="73"/>
      <c r="CO347" s="73"/>
      <c r="CP347" s="73"/>
      <c r="CQ347" s="73"/>
      <c r="CR347" s="73"/>
      <c r="CS347" s="73"/>
      <c r="CT347" s="73"/>
      <c r="CU347" s="73"/>
      <c r="CV347" s="73"/>
      <c r="CW347" s="73"/>
      <c r="CX347" s="73"/>
      <c r="CY347" s="73"/>
      <c r="CZ347" s="73"/>
      <c r="DA347" s="73"/>
      <c r="DB347" s="73"/>
      <c r="DC347" s="73"/>
      <c r="DD347" s="73"/>
      <c r="DE347" s="73"/>
      <c r="DF347" s="73"/>
      <c r="DG347" s="73"/>
      <c r="DH347" s="73"/>
      <c r="DI347" s="73"/>
    </row>
    <row r="348" spans="64:113" x14ac:dyDescent="0.25">
      <c r="BL348" s="73"/>
      <c r="BM348" s="73"/>
      <c r="BN348" s="73"/>
      <c r="BO348" s="73"/>
      <c r="BP348" s="73"/>
      <c r="BQ348" s="73"/>
      <c r="BR348" s="73"/>
      <c r="BS348" s="73"/>
      <c r="BT348" s="73"/>
      <c r="BU348" s="73"/>
      <c r="BV348" s="73"/>
      <c r="BW348" s="73"/>
      <c r="BX348" s="73"/>
      <c r="BY348" s="73"/>
      <c r="BZ348" s="73"/>
      <c r="CA348" s="73"/>
      <c r="CB348" s="73"/>
      <c r="CC348" s="73"/>
      <c r="CD348" s="73"/>
      <c r="CE348" s="73"/>
      <c r="CF348" s="73"/>
      <c r="CG348" s="73"/>
      <c r="CH348" s="73"/>
      <c r="CI348" s="73"/>
      <c r="CJ348" s="73"/>
      <c r="CK348" s="73"/>
      <c r="CL348" s="73"/>
      <c r="CM348" s="73"/>
      <c r="CN348" s="73"/>
      <c r="CO348" s="73"/>
      <c r="CP348" s="73"/>
      <c r="CQ348" s="73"/>
      <c r="CR348" s="73"/>
      <c r="CS348" s="73"/>
      <c r="CT348" s="73"/>
      <c r="CU348" s="73"/>
      <c r="CV348" s="73"/>
      <c r="CW348" s="73"/>
      <c r="CX348" s="73"/>
      <c r="CY348" s="73"/>
      <c r="CZ348" s="73"/>
      <c r="DA348" s="73"/>
      <c r="DB348" s="73"/>
      <c r="DC348" s="73"/>
      <c r="DD348" s="73"/>
      <c r="DE348" s="73"/>
      <c r="DF348" s="73"/>
      <c r="DG348" s="73"/>
      <c r="DH348" s="73"/>
      <c r="DI348" s="73"/>
    </row>
    <row r="349" spans="64:113" x14ac:dyDescent="0.25">
      <c r="BL349" s="73"/>
      <c r="BM349" s="73"/>
      <c r="BN349" s="73"/>
      <c r="BO349" s="73"/>
      <c r="BP349" s="73"/>
      <c r="BQ349" s="73"/>
      <c r="BR349" s="73"/>
      <c r="BS349" s="73"/>
      <c r="BT349" s="73"/>
      <c r="BU349" s="73"/>
      <c r="BV349" s="73"/>
      <c r="BW349" s="73"/>
      <c r="BX349" s="73"/>
      <c r="BY349" s="73"/>
      <c r="BZ349" s="73"/>
      <c r="CA349" s="73"/>
      <c r="CB349" s="73"/>
      <c r="CC349" s="73"/>
      <c r="CD349" s="73"/>
      <c r="CE349" s="73"/>
      <c r="CF349" s="73"/>
      <c r="CG349" s="73"/>
      <c r="CH349" s="73"/>
      <c r="CI349" s="73"/>
      <c r="CJ349" s="73"/>
      <c r="CK349" s="73"/>
      <c r="CL349" s="73"/>
      <c r="CM349" s="73"/>
      <c r="CN349" s="73"/>
      <c r="CO349" s="73"/>
      <c r="CP349" s="73"/>
      <c r="CQ349" s="73"/>
      <c r="CR349" s="73"/>
      <c r="CS349" s="73"/>
      <c r="CT349" s="73"/>
      <c r="CU349" s="73"/>
      <c r="CV349" s="73"/>
      <c r="CW349" s="73"/>
      <c r="CX349" s="73"/>
      <c r="CY349" s="73"/>
      <c r="CZ349" s="73"/>
      <c r="DA349" s="73"/>
      <c r="DB349" s="73"/>
      <c r="DC349" s="73"/>
      <c r="DD349" s="73"/>
      <c r="DE349" s="73"/>
      <c r="DF349" s="73"/>
      <c r="DG349" s="73"/>
      <c r="DH349" s="73"/>
      <c r="DI349" s="73"/>
    </row>
    <row r="350" spans="64:113" x14ac:dyDescent="0.25">
      <c r="BL350" s="73"/>
      <c r="BM350" s="73"/>
      <c r="BN350" s="73"/>
      <c r="BO350" s="73"/>
      <c r="BP350" s="73"/>
      <c r="BQ350" s="73"/>
      <c r="BR350" s="73"/>
      <c r="BS350" s="73"/>
      <c r="BT350" s="73"/>
      <c r="BU350" s="73"/>
      <c r="BV350" s="73"/>
      <c r="BW350" s="73"/>
      <c r="BX350" s="73"/>
      <c r="BY350" s="73"/>
      <c r="BZ350" s="73"/>
      <c r="CA350" s="73"/>
      <c r="CB350" s="73"/>
      <c r="CC350" s="73"/>
      <c r="CD350" s="73"/>
      <c r="CE350" s="73"/>
      <c r="CF350" s="73"/>
      <c r="CG350" s="73"/>
      <c r="CH350" s="73"/>
      <c r="CI350" s="73"/>
      <c r="CJ350" s="73"/>
      <c r="CK350" s="73"/>
      <c r="CL350" s="73"/>
      <c r="CM350" s="73"/>
      <c r="CN350" s="73"/>
      <c r="CO350" s="73"/>
      <c r="CP350" s="73"/>
      <c r="CQ350" s="73"/>
      <c r="CR350" s="73"/>
      <c r="CS350" s="73"/>
      <c r="CT350" s="73"/>
      <c r="CU350" s="73"/>
      <c r="CV350" s="73"/>
      <c r="CW350" s="73"/>
      <c r="CX350" s="73"/>
      <c r="CY350" s="73"/>
      <c r="CZ350" s="73"/>
      <c r="DA350" s="73"/>
      <c r="DB350" s="73"/>
      <c r="DC350" s="73"/>
      <c r="DD350" s="73"/>
      <c r="DE350" s="73"/>
      <c r="DF350" s="73"/>
      <c r="DG350" s="73"/>
      <c r="DH350" s="73"/>
      <c r="DI350" s="73"/>
    </row>
    <row r="351" spans="64:113" x14ac:dyDescent="0.25">
      <c r="BL351" s="73"/>
      <c r="BM351" s="73"/>
      <c r="BN351" s="73"/>
      <c r="BO351" s="73"/>
      <c r="BP351" s="73"/>
      <c r="BQ351" s="73"/>
      <c r="BR351" s="73"/>
      <c r="BS351" s="73"/>
      <c r="BT351" s="73"/>
      <c r="BU351" s="73"/>
      <c r="BV351" s="73"/>
      <c r="BW351" s="73"/>
      <c r="BX351" s="73"/>
      <c r="BY351" s="73"/>
      <c r="BZ351" s="73"/>
      <c r="CA351" s="73"/>
      <c r="CB351" s="73"/>
      <c r="CC351" s="73"/>
      <c r="CD351" s="73"/>
      <c r="CE351" s="73"/>
      <c r="CF351" s="73"/>
      <c r="CG351" s="73"/>
      <c r="CH351" s="73"/>
      <c r="CI351" s="73"/>
      <c r="CJ351" s="73"/>
      <c r="CK351" s="73"/>
      <c r="CL351" s="73"/>
      <c r="CM351" s="73"/>
      <c r="CN351" s="73"/>
      <c r="CO351" s="73"/>
      <c r="CP351" s="73"/>
      <c r="CQ351" s="73"/>
      <c r="CR351" s="73"/>
      <c r="CS351" s="73"/>
      <c r="CT351" s="73"/>
      <c r="CU351" s="73"/>
      <c r="CV351" s="73"/>
      <c r="CW351" s="73"/>
      <c r="CX351" s="73"/>
      <c r="CY351" s="73"/>
      <c r="CZ351" s="73"/>
      <c r="DA351" s="73"/>
      <c r="DB351" s="73"/>
      <c r="DC351" s="73"/>
      <c r="DD351" s="73"/>
      <c r="DE351" s="73"/>
      <c r="DF351" s="73"/>
      <c r="DG351" s="73"/>
      <c r="DH351" s="73"/>
      <c r="DI351" s="73"/>
    </row>
    <row r="352" spans="64:113" x14ac:dyDescent="0.25">
      <c r="BL352" s="73"/>
      <c r="BM352" s="73"/>
      <c r="BN352" s="73"/>
      <c r="BO352" s="73"/>
      <c r="BP352" s="73"/>
      <c r="BQ352" s="73"/>
      <c r="BR352" s="73"/>
      <c r="BS352" s="73"/>
      <c r="BT352" s="73"/>
      <c r="BU352" s="73"/>
      <c r="BV352" s="73"/>
      <c r="BW352" s="73"/>
      <c r="BX352" s="73"/>
      <c r="BY352" s="73"/>
      <c r="BZ352" s="73"/>
      <c r="CA352" s="73"/>
      <c r="CB352" s="73"/>
      <c r="CC352" s="73"/>
      <c r="CD352" s="73"/>
      <c r="CE352" s="73"/>
      <c r="CF352" s="73"/>
      <c r="CG352" s="73"/>
      <c r="CH352" s="73"/>
      <c r="CI352" s="73"/>
      <c r="CJ352" s="73"/>
      <c r="CK352" s="73"/>
      <c r="CL352" s="73"/>
      <c r="CM352" s="73"/>
      <c r="CN352" s="73"/>
      <c r="CO352" s="73"/>
      <c r="CP352" s="73"/>
      <c r="CQ352" s="73"/>
      <c r="CR352" s="73"/>
      <c r="CS352" s="73"/>
      <c r="CT352" s="73"/>
      <c r="CU352" s="73"/>
      <c r="CV352" s="73"/>
      <c r="CW352" s="73"/>
      <c r="CX352" s="73"/>
      <c r="CY352" s="73"/>
      <c r="CZ352" s="73"/>
      <c r="DA352" s="73"/>
      <c r="DB352" s="73"/>
      <c r="DC352" s="73"/>
      <c r="DD352" s="73"/>
      <c r="DE352" s="73"/>
      <c r="DF352" s="73"/>
      <c r="DG352" s="73"/>
      <c r="DH352" s="73"/>
      <c r="DI352" s="73"/>
    </row>
    <row r="353" spans="64:113" x14ac:dyDescent="0.25">
      <c r="BL353" s="73"/>
      <c r="BM353" s="73"/>
      <c r="BN353" s="73"/>
      <c r="BO353" s="73"/>
      <c r="BP353" s="73"/>
      <c r="BQ353" s="73"/>
      <c r="BR353" s="73"/>
      <c r="BS353" s="73"/>
      <c r="BT353" s="73"/>
      <c r="BU353" s="73"/>
      <c r="BV353" s="73"/>
      <c r="BW353" s="73"/>
      <c r="BX353" s="73"/>
      <c r="BY353" s="73"/>
      <c r="BZ353" s="73"/>
      <c r="CA353" s="73"/>
      <c r="CB353" s="73"/>
      <c r="CC353" s="73"/>
      <c r="CD353" s="73"/>
      <c r="CE353" s="73"/>
      <c r="CF353" s="73"/>
      <c r="CG353" s="73"/>
      <c r="CH353" s="73"/>
      <c r="CI353" s="73"/>
      <c r="CJ353" s="73"/>
      <c r="CK353" s="73"/>
      <c r="CL353" s="73"/>
      <c r="CM353" s="73"/>
      <c r="CN353" s="73"/>
      <c r="CO353" s="73"/>
      <c r="CP353" s="73"/>
      <c r="CQ353" s="73"/>
      <c r="CR353" s="73"/>
      <c r="CS353" s="73"/>
      <c r="CT353" s="73"/>
      <c r="CU353" s="73"/>
      <c r="CV353" s="73"/>
      <c r="CW353" s="73"/>
      <c r="CX353" s="73"/>
      <c r="CY353" s="73"/>
      <c r="CZ353" s="73"/>
      <c r="DA353" s="73"/>
      <c r="DB353" s="73"/>
      <c r="DC353" s="73"/>
      <c r="DD353" s="73"/>
      <c r="DE353" s="73"/>
      <c r="DF353" s="73"/>
      <c r="DG353" s="73"/>
      <c r="DH353" s="73"/>
      <c r="DI353" s="73"/>
    </row>
    <row r="354" spans="64:113" x14ac:dyDescent="0.25">
      <c r="BL354" s="73"/>
      <c r="BM354" s="73"/>
      <c r="BN354" s="73"/>
      <c r="BO354" s="73"/>
      <c r="BP354" s="73"/>
      <c r="BQ354" s="73"/>
      <c r="BR354" s="73"/>
      <c r="BS354" s="73"/>
      <c r="BT354" s="73"/>
      <c r="BU354" s="73"/>
      <c r="BV354" s="73"/>
      <c r="BW354" s="73"/>
      <c r="BX354" s="73"/>
      <c r="BY354" s="73"/>
      <c r="BZ354" s="73"/>
      <c r="CA354" s="73"/>
      <c r="CB354" s="73"/>
      <c r="CC354" s="73"/>
      <c r="CD354" s="73"/>
      <c r="CE354" s="73"/>
      <c r="CF354" s="73"/>
      <c r="CG354" s="73"/>
      <c r="CH354" s="73"/>
      <c r="CI354" s="73"/>
      <c r="CJ354" s="73"/>
      <c r="CK354" s="73"/>
      <c r="CL354" s="73"/>
      <c r="CM354" s="73"/>
      <c r="CN354" s="73"/>
      <c r="CO354" s="73"/>
      <c r="CP354" s="73"/>
      <c r="CQ354" s="73"/>
      <c r="CR354" s="73"/>
      <c r="CS354" s="73"/>
      <c r="CT354" s="73"/>
      <c r="CU354" s="73"/>
      <c r="CV354" s="73"/>
      <c r="CW354" s="73"/>
      <c r="CX354" s="73"/>
      <c r="CY354" s="73"/>
      <c r="CZ354" s="73"/>
      <c r="DA354" s="73"/>
      <c r="DB354" s="73"/>
      <c r="DC354" s="73"/>
      <c r="DD354" s="73"/>
      <c r="DE354" s="73"/>
      <c r="DF354" s="73"/>
      <c r="DG354" s="73"/>
      <c r="DH354" s="73"/>
      <c r="DI354" s="73"/>
    </row>
    <row r="355" spans="64:113" x14ac:dyDescent="0.25">
      <c r="BL355" s="73"/>
      <c r="BM355" s="73"/>
      <c r="BN355" s="73"/>
      <c r="BO355" s="73"/>
      <c r="BP355" s="73"/>
      <c r="BQ355" s="73"/>
      <c r="BR355" s="73"/>
      <c r="BS355" s="73"/>
      <c r="BT355" s="73"/>
      <c r="BU355" s="73"/>
      <c r="BV355" s="73"/>
      <c r="BW355" s="73"/>
      <c r="BX355" s="73"/>
      <c r="BY355" s="73"/>
      <c r="BZ355" s="73"/>
      <c r="CA355" s="73"/>
      <c r="CB355" s="73"/>
      <c r="CC355" s="73"/>
      <c r="CD355" s="73"/>
      <c r="CE355" s="73"/>
      <c r="CF355" s="73"/>
      <c r="CG355" s="73"/>
      <c r="CH355" s="73"/>
      <c r="CI355" s="73"/>
      <c r="CJ355" s="73"/>
      <c r="CK355" s="73"/>
      <c r="CL355" s="73"/>
      <c r="CM355" s="73"/>
      <c r="CN355" s="73"/>
      <c r="CO355" s="73"/>
      <c r="CP355" s="73"/>
      <c r="CQ355" s="73"/>
      <c r="CR355" s="73"/>
      <c r="CS355" s="73"/>
      <c r="CT355" s="73"/>
      <c r="CU355" s="73"/>
      <c r="CV355" s="73"/>
      <c r="CW355" s="73"/>
      <c r="CX355" s="73"/>
      <c r="CY355" s="73"/>
      <c r="CZ355" s="73"/>
      <c r="DA355" s="73"/>
      <c r="DB355" s="73"/>
      <c r="DC355" s="73"/>
      <c r="DD355" s="73"/>
      <c r="DE355" s="73"/>
      <c r="DF355" s="73"/>
      <c r="DG355" s="73"/>
      <c r="DH355" s="73"/>
      <c r="DI355" s="73"/>
    </row>
    <row r="356" spans="64:113" x14ac:dyDescent="0.25">
      <c r="BL356" s="73"/>
      <c r="BM356" s="73"/>
      <c r="BN356" s="73"/>
      <c r="BO356" s="73"/>
      <c r="BP356" s="73"/>
      <c r="BQ356" s="73"/>
      <c r="BR356" s="73"/>
      <c r="BS356" s="73"/>
      <c r="BT356" s="73"/>
      <c r="BU356" s="73"/>
      <c r="BV356" s="73"/>
      <c r="BW356" s="73"/>
      <c r="BX356" s="73"/>
      <c r="BY356" s="73"/>
      <c r="BZ356" s="73"/>
      <c r="CA356" s="73"/>
      <c r="CB356" s="73"/>
      <c r="CC356" s="73"/>
      <c r="CD356" s="73"/>
      <c r="CE356" s="73"/>
      <c r="CF356" s="73"/>
      <c r="CG356" s="73"/>
      <c r="CH356" s="73"/>
      <c r="CI356" s="73"/>
      <c r="CJ356" s="73"/>
      <c r="CK356" s="73"/>
      <c r="CL356" s="73"/>
      <c r="CM356" s="73"/>
      <c r="CN356" s="73"/>
      <c r="CO356" s="73"/>
      <c r="CP356" s="73"/>
      <c r="CQ356" s="73"/>
      <c r="CR356" s="73"/>
      <c r="CS356" s="73"/>
      <c r="CT356" s="73"/>
      <c r="CU356" s="73"/>
      <c r="CV356" s="73"/>
      <c r="CW356" s="73"/>
      <c r="CX356" s="73"/>
      <c r="CY356" s="73"/>
      <c r="CZ356" s="73"/>
      <c r="DA356" s="73"/>
      <c r="DB356" s="73"/>
      <c r="DC356" s="73"/>
      <c r="DD356" s="73"/>
      <c r="DE356" s="73"/>
      <c r="DF356" s="73"/>
      <c r="DG356" s="73"/>
      <c r="DH356" s="73"/>
      <c r="DI356" s="73"/>
    </row>
    <row r="357" spans="64:113" x14ac:dyDescent="0.25">
      <c r="BL357" s="73"/>
      <c r="BM357" s="73"/>
      <c r="BN357" s="73"/>
      <c r="BO357" s="73"/>
      <c r="BP357" s="73"/>
      <c r="BQ357" s="73"/>
      <c r="BR357" s="73"/>
      <c r="BS357" s="73"/>
      <c r="BT357" s="73"/>
      <c r="BU357" s="73"/>
      <c r="BV357" s="73"/>
      <c r="BW357" s="73"/>
      <c r="BX357" s="73"/>
      <c r="BY357" s="73"/>
      <c r="BZ357" s="73"/>
      <c r="CA357" s="73"/>
      <c r="CB357" s="73"/>
      <c r="CC357" s="73"/>
      <c r="CD357" s="73"/>
      <c r="CE357" s="73"/>
      <c r="CF357" s="73"/>
      <c r="CG357" s="73"/>
      <c r="CH357" s="73"/>
      <c r="CI357" s="73"/>
      <c r="CJ357" s="73"/>
      <c r="CK357" s="73"/>
      <c r="CL357" s="73"/>
      <c r="CM357" s="73"/>
      <c r="CN357" s="73"/>
      <c r="CO357" s="73"/>
      <c r="CP357" s="73"/>
      <c r="CQ357" s="73"/>
      <c r="CR357" s="73"/>
      <c r="CS357" s="73"/>
      <c r="CT357" s="73"/>
      <c r="CU357" s="73"/>
      <c r="CV357" s="73"/>
      <c r="CW357" s="73"/>
      <c r="CX357" s="73"/>
      <c r="CY357" s="73"/>
      <c r="CZ357" s="73"/>
      <c r="DA357" s="73"/>
      <c r="DB357" s="73"/>
      <c r="DC357" s="73"/>
      <c r="DD357" s="73"/>
      <c r="DE357" s="73"/>
      <c r="DF357" s="73"/>
      <c r="DG357" s="73"/>
      <c r="DH357" s="73"/>
      <c r="DI357" s="73"/>
    </row>
    <row r="358" spans="64:113" x14ac:dyDescent="0.25">
      <c r="BL358" s="73"/>
      <c r="BM358" s="73"/>
      <c r="BN358" s="73"/>
      <c r="BO358" s="73"/>
      <c r="BP358" s="73"/>
      <c r="BQ358" s="73"/>
      <c r="BR358" s="73"/>
      <c r="BS358" s="73"/>
      <c r="BT358" s="73"/>
      <c r="BU358" s="73"/>
      <c r="BV358" s="73"/>
      <c r="BW358" s="73"/>
      <c r="BX358" s="73"/>
      <c r="BY358" s="73"/>
      <c r="BZ358" s="73"/>
      <c r="CA358" s="73"/>
      <c r="CB358" s="73"/>
      <c r="CC358" s="73"/>
      <c r="CD358" s="73"/>
      <c r="CE358" s="73"/>
      <c r="CF358" s="73"/>
      <c r="CG358" s="73"/>
      <c r="CH358" s="73"/>
      <c r="CI358" s="73"/>
      <c r="CJ358" s="73"/>
      <c r="CK358" s="73"/>
      <c r="CL358" s="73"/>
      <c r="CM358" s="73"/>
      <c r="CN358" s="73"/>
      <c r="CO358" s="73"/>
      <c r="CP358" s="73"/>
      <c r="CQ358" s="73"/>
      <c r="CR358" s="73"/>
      <c r="CS358" s="73"/>
      <c r="CT358" s="73"/>
      <c r="CU358" s="73"/>
      <c r="CV358" s="73"/>
      <c r="CW358" s="73"/>
      <c r="CX358" s="73"/>
      <c r="CY358" s="73"/>
      <c r="CZ358" s="73"/>
      <c r="DA358" s="73"/>
      <c r="DB358" s="73"/>
      <c r="DC358" s="73"/>
      <c r="DD358" s="73"/>
      <c r="DE358" s="73"/>
      <c r="DF358" s="73"/>
      <c r="DG358" s="73"/>
      <c r="DH358" s="73"/>
      <c r="DI358" s="73"/>
    </row>
    <row r="359" spans="64:113" x14ac:dyDescent="0.25">
      <c r="BL359" s="73"/>
      <c r="BM359" s="73"/>
      <c r="BN359" s="73"/>
      <c r="BO359" s="73"/>
      <c r="BP359" s="73"/>
      <c r="BQ359" s="73"/>
      <c r="BR359" s="73"/>
      <c r="BS359" s="73"/>
      <c r="BT359" s="73"/>
      <c r="BU359" s="73"/>
      <c r="BV359" s="73"/>
      <c r="BW359" s="73"/>
      <c r="BX359" s="73"/>
      <c r="BY359" s="73"/>
      <c r="BZ359" s="73"/>
      <c r="CA359" s="73"/>
      <c r="CB359" s="73"/>
      <c r="CC359" s="73"/>
      <c r="CD359" s="73"/>
      <c r="CE359" s="73"/>
      <c r="CF359" s="73"/>
      <c r="CG359" s="73"/>
      <c r="CH359" s="73"/>
      <c r="CI359" s="73"/>
      <c r="CJ359" s="73"/>
      <c r="CK359" s="73"/>
      <c r="CL359" s="73"/>
      <c r="CM359" s="73"/>
      <c r="CN359" s="73"/>
      <c r="CO359" s="73"/>
      <c r="CP359" s="73"/>
      <c r="CQ359" s="73"/>
      <c r="CR359" s="73"/>
      <c r="CS359" s="73"/>
      <c r="CT359" s="73"/>
      <c r="CU359" s="73"/>
      <c r="CV359" s="73"/>
      <c r="CW359" s="73"/>
      <c r="CX359" s="73"/>
      <c r="CY359" s="73"/>
      <c r="CZ359" s="73"/>
      <c r="DA359" s="73"/>
      <c r="DB359" s="73"/>
      <c r="DC359" s="73"/>
      <c r="DD359" s="73"/>
      <c r="DE359" s="73"/>
      <c r="DF359" s="73"/>
      <c r="DG359" s="73"/>
      <c r="DH359" s="73"/>
      <c r="DI359" s="73"/>
    </row>
    <row r="360" spans="64:113" x14ac:dyDescent="0.25">
      <c r="BL360" s="73"/>
      <c r="BM360" s="73"/>
      <c r="BN360" s="73"/>
      <c r="BO360" s="73"/>
      <c r="BP360" s="73"/>
      <c r="BQ360" s="73"/>
      <c r="BR360" s="73"/>
      <c r="BS360" s="73"/>
      <c r="BT360" s="73"/>
      <c r="BU360" s="73"/>
      <c r="BV360" s="73"/>
      <c r="BW360" s="73"/>
      <c r="BX360" s="73"/>
      <c r="BY360" s="73"/>
      <c r="BZ360" s="73"/>
      <c r="CA360" s="73"/>
      <c r="CB360" s="73"/>
      <c r="CC360" s="73"/>
      <c r="CD360" s="73"/>
      <c r="CE360" s="73"/>
      <c r="CF360" s="73"/>
      <c r="CG360" s="73"/>
      <c r="CH360" s="73"/>
      <c r="CI360" s="73"/>
      <c r="CJ360" s="73"/>
      <c r="CK360" s="73"/>
      <c r="CL360" s="73"/>
      <c r="CM360" s="73"/>
      <c r="CN360" s="73"/>
      <c r="CO360" s="73"/>
      <c r="CP360" s="73"/>
      <c r="CQ360" s="73"/>
      <c r="CR360" s="73"/>
      <c r="CS360" s="73"/>
      <c r="CT360" s="73"/>
      <c r="CU360" s="73"/>
      <c r="CV360" s="73"/>
      <c r="CW360" s="73"/>
      <c r="CX360" s="73"/>
      <c r="CY360" s="73"/>
      <c r="CZ360" s="73"/>
      <c r="DA360" s="73"/>
      <c r="DB360" s="73"/>
      <c r="DC360" s="73"/>
      <c r="DD360" s="73"/>
      <c r="DE360" s="73"/>
      <c r="DF360" s="73"/>
      <c r="DG360" s="73"/>
      <c r="DH360" s="73"/>
      <c r="DI360" s="73"/>
    </row>
    <row r="361" spans="64:113" x14ac:dyDescent="0.25">
      <c r="BL361" s="73"/>
      <c r="BM361" s="73"/>
      <c r="BN361" s="73"/>
      <c r="BO361" s="73"/>
      <c r="BP361" s="73"/>
      <c r="BQ361" s="73"/>
      <c r="BR361" s="73"/>
      <c r="BS361" s="73"/>
      <c r="BT361" s="73"/>
      <c r="BU361" s="73"/>
      <c r="BV361" s="73"/>
      <c r="BW361" s="73"/>
      <c r="BX361" s="73"/>
      <c r="BY361" s="73"/>
      <c r="BZ361" s="73"/>
      <c r="CA361" s="73"/>
      <c r="CB361" s="73"/>
      <c r="CC361" s="73"/>
      <c r="CD361" s="73"/>
      <c r="CE361" s="73"/>
      <c r="CF361" s="73"/>
      <c r="CG361" s="73"/>
      <c r="CH361" s="73"/>
      <c r="CI361" s="73"/>
      <c r="CJ361" s="73"/>
      <c r="CK361" s="73"/>
      <c r="CL361" s="73"/>
      <c r="CM361" s="73"/>
      <c r="CN361" s="73"/>
      <c r="CO361" s="73"/>
      <c r="CP361" s="73"/>
      <c r="CQ361" s="73"/>
      <c r="CR361" s="73"/>
      <c r="CS361" s="73"/>
      <c r="CT361" s="73"/>
      <c r="CU361" s="73"/>
      <c r="CV361" s="73"/>
      <c r="CW361" s="73"/>
      <c r="CX361" s="73"/>
      <c r="CY361" s="73"/>
      <c r="CZ361" s="73"/>
      <c r="DA361" s="73"/>
      <c r="DB361" s="73"/>
      <c r="DC361" s="73"/>
      <c r="DD361" s="73"/>
      <c r="DE361" s="73"/>
      <c r="DF361" s="73"/>
      <c r="DG361" s="73"/>
      <c r="DH361" s="73"/>
      <c r="DI361" s="73"/>
    </row>
    <row r="362" spans="64:113" x14ac:dyDescent="0.25">
      <c r="BL362" s="73"/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 s="73"/>
      <c r="BY362" s="73"/>
      <c r="BZ362" s="73"/>
      <c r="CA362" s="73"/>
      <c r="CB362" s="73"/>
      <c r="CC362" s="73"/>
      <c r="CD362" s="73"/>
      <c r="CE362" s="73"/>
      <c r="CF362" s="73"/>
      <c r="CG362" s="73"/>
      <c r="CH362" s="73"/>
      <c r="CI362" s="73"/>
      <c r="CJ362" s="73"/>
      <c r="CK362" s="73"/>
      <c r="CL362" s="73"/>
      <c r="CM362" s="73"/>
      <c r="CN362" s="73"/>
      <c r="CO362" s="73"/>
      <c r="CP362" s="73"/>
      <c r="CQ362" s="73"/>
      <c r="CR362" s="73"/>
      <c r="CS362" s="73"/>
      <c r="CT362" s="73"/>
      <c r="CU362" s="73"/>
      <c r="CV362" s="73"/>
      <c r="CW362" s="73"/>
      <c r="CX362" s="73"/>
      <c r="CY362" s="73"/>
      <c r="CZ362" s="73"/>
      <c r="DA362" s="73"/>
      <c r="DB362" s="73"/>
      <c r="DC362" s="73"/>
      <c r="DD362" s="73"/>
      <c r="DE362" s="73"/>
      <c r="DF362" s="73"/>
      <c r="DG362" s="73"/>
      <c r="DH362" s="73"/>
      <c r="DI362" s="73"/>
    </row>
    <row r="363" spans="64:113" x14ac:dyDescent="0.25"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  <c r="CG363" s="73"/>
      <c r="CH363" s="73"/>
      <c r="CI363" s="73"/>
      <c r="CJ363" s="73"/>
      <c r="CK363" s="73"/>
      <c r="CL363" s="73"/>
      <c r="CM363" s="73"/>
      <c r="CN363" s="73"/>
      <c r="CO363" s="73"/>
      <c r="CP363" s="73"/>
      <c r="CQ363" s="73"/>
      <c r="CR363" s="73"/>
      <c r="CS363" s="73"/>
      <c r="CT363" s="73"/>
      <c r="CU363" s="73"/>
      <c r="CV363" s="73"/>
      <c r="CW363" s="73"/>
      <c r="CX363" s="73"/>
      <c r="CY363" s="73"/>
      <c r="CZ363" s="73"/>
      <c r="DA363" s="73"/>
      <c r="DB363" s="73"/>
      <c r="DC363" s="73"/>
      <c r="DD363" s="73"/>
      <c r="DE363" s="73"/>
      <c r="DF363" s="73"/>
      <c r="DG363" s="73"/>
      <c r="DH363" s="73"/>
      <c r="DI363" s="73"/>
    </row>
    <row r="364" spans="64:113" x14ac:dyDescent="0.25">
      <c r="BL364" s="73"/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73"/>
      <c r="CF364" s="73"/>
      <c r="CG364" s="73"/>
      <c r="CH364" s="73"/>
      <c r="CI364" s="73"/>
      <c r="CJ364" s="73"/>
      <c r="CK364" s="73"/>
      <c r="CL364" s="73"/>
      <c r="CM364" s="73"/>
      <c r="CN364" s="73"/>
      <c r="CO364" s="73"/>
      <c r="CP364" s="73"/>
      <c r="CQ364" s="73"/>
      <c r="CR364" s="73"/>
      <c r="CS364" s="73"/>
      <c r="CT364" s="73"/>
      <c r="CU364" s="73"/>
      <c r="CV364" s="73"/>
      <c r="CW364" s="73"/>
      <c r="CX364" s="73"/>
      <c r="CY364" s="73"/>
      <c r="CZ364" s="73"/>
      <c r="DA364" s="73"/>
      <c r="DB364" s="73"/>
      <c r="DC364" s="73"/>
      <c r="DD364" s="73"/>
      <c r="DE364" s="73"/>
      <c r="DF364" s="73"/>
      <c r="DG364" s="73"/>
      <c r="DH364" s="73"/>
      <c r="DI364" s="73"/>
    </row>
    <row r="365" spans="64:113" x14ac:dyDescent="0.25">
      <c r="BL365" s="73"/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73"/>
      <c r="CF365" s="73"/>
      <c r="CG365" s="73"/>
      <c r="CH365" s="73"/>
      <c r="CI365" s="73"/>
      <c r="CJ365" s="73"/>
      <c r="CK365" s="73"/>
      <c r="CL365" s="73"/>
      <c r="CM365" s="73"/>
      <c r="CN365" s="73"/>
      <c r="CO365" s="73"/>
      <c r="CP365" s="73"/>
      <c r="CQ365" s="73"/>
      <c r="CR365" s="73"/>
      <c r="CS365" s="73"/>
      <c r="CT365" s="73"/>
      <c r="CU365" s="73"/>
      <c r="CV365" s="73"/>
      <c r="CW365" s="73"/>
      <c r="CX365" s="73"/>
      <c r="CY365" s="73"/>
      <c r="CZ365" s="73"/>
      <c r="DA365" s="73"/>
      <c r="DB365" s="73"/>
      <c r="DC365" s="73"/>
      <c r="DD365" s="73"/>
      <c r="DE365" s="73"/>
      <c r="DF365" s="73"/>
      <c r="DG365" s="73"/>
      <c r="DH365" s="73"/>
      <c r="DI365" s="73"/>
    </row>
  </sheetData>
  <mergeCells count="8">
    <mergeCell ref="BA23:BA25"/>
    <mergeCell ref="P7:AJ7"/>
    <mergeCell ref="N6:AM6"/>
    <mergeCell ref="K3:P3"/>
    <mergeCell ref="K4:P4"/>
    <mergeCell ref="Q3:T3"/>
    <mergeCell ref="Q4:T4"/>
    <mergeCell ref="X3:AV4"/>
  </mergeCells>
  <conditionalFormatting sqref="BA35 B9:AY58">
    <cfRule type="containsText" dxfId="8" priority="9" operator="containsText" text="X">
      <formula>NOT(ISERROR(SEARCH("X",B9)))</formula>
    </cfRule>
  </conditionalFormatting>
  <conditionalFormatting sqref="BL9:DI58">
    <cfRule type="containsText" dxfId="7" priority="13" stopIfTrue="1" operator="containsText" text="0">
      <formula>NOT(ISERROR(SEARCH("0",BL9)))</formula>
    </cfRule>
    <cfRule type="colorScale" priority="14">
      <colorScale>
        <cfvo type="num" val="1"/>
        <cfvo type="percent" val="50"/>
        <cfvo type="num" val="4"/>
        <color rgb="FF00B050"/>
        <color rgb="FFFFC000"/>
        <color rgb="FFFF0000"/>
      </colorScale>
    </cfRule>
  </conditionalFormatting>
  <conditionalFormatting sqref="DK9:FH58">
    <cfRule type="containsText" dxfId="6" priority="10" stopIfTrue="1" operator="containsText" text="0">
      <formula>NOT(ISERROR(SEARCH("0",DK9)))</formula>
    </cfRule>
    <cfRule type="colorScale" priority="11">
      <colorScale>
        <cfvo type="num" val="1"/>
        <cfvo type="percent" val="50"/>
        <cfvo type="num" val="4"/>
        <color rgb="FF00B050"/>
        <color rgb="FFFFC000"/>
        <color rgb="FFFF0000"/>
      </colorScale>
    </cfRule>
  </conditionalFormatting>
  <conditionalFormatting sqref="B9:AY58">
    <cfRule type="containsText" dxfId="5" priority="1" operator="containsText" text="F 20">
      <formula>NOT(ISERROR(SEARCH("F 20",B9)))</formula>
    </cfRule>
    <cfRule type="containsText" dxfId="4" priority="2" operator="containsText" text="NB">
      <formula>NOT(ISERROR(SEARCH("NB",B9)))</formula>
    </cfRule>
    <cfRule type="containsText" dxfId="3" priority="3" operator="containsText" text="80">
      <formula>NOT(ISERROR(SEARCH("80",B9)))</formula>
    </cfRule>
    <cfRule type="containsText" dxfId="2" priority="4" operator="containsText" text="40">
      <formula>NOT(ISERROR(SEARCH("40",B9)))</formula>
    </cfRule>
    <cfRule type="containsText" dxfId="1" priority="8" operator="containsText" text="F/B 120">
      <formula>NOT(ISERROR(SEARCH("F/B 120",B9)))</formula>
    </cfRule>
  </conditionalFormatting>
  <pageMargins left="0.7" right="0.7" top="0.75" bottom="0.75" header="0.3" footer="0.3"/>
  <pageSetup paperSize="9" orientation="portrait" verticalDpi="0" r:id="rId1"/>
  <ignoredErrors>
    <ignoredError sqref="AY1:DI1 AZ9:BF9 AZ34:BF34 AZ12 AZ13 AY8:BF8 BG16:BK27 BK12 BG28:BK58 BG9:BK9 BG8:BK8 AZ15 AZ14 BB14 AZ18:BF18 AZ16 BB16:BF16 BB15 AZ17 BB17:BF17 DK59:FH59 AZ20 AZ19 BB19 AZ22 AZ21 BB21 AZ27 AZ23 BB23 BD27:BF27 BB22 AZ24 BB24 AZ25 BB25 AZ26 BB26 BD28:BF28 AZ28 BB28 BB13 AZ11:BB11 AZ10 BB10:BF10 BB12 DJ12 DJ13:DJ58 DJ9:DJ11 DJ59 BL12:DI12 DJ62 BL59:DI59 BL9:DI11 BL13:DI58 DK9:FI52 DK53:FH58 A9:A21 BD19:BF19 BD21:BF21 BD23:BF23 BD22:BF22 BD24:BF24 BD25:BF25 BD26:BF26 BB27 BB20 BD20:BF20 BG3:DI4 AY3:BF4 A26:A58 A22 A23:A25 AZ36:BF58 AZ35 BB35:BF35 BK13:BK15 BK11 DJ60 DJ61 BM8:DI8 BG10:BI10 BK10 AZ29 BD29:BF29 AZ30 BD30:BF30 AZ31:AZ33 BB31:BF33 BB29 BB30 B9 B10:AY58 C9:AY9" unlockedFormula="1"/>
    <ignoredError sqref="I82:I90" evalError="1"/>
    <ignoredError sqref="G86:G87 E86:E87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0"/>
  <sheetViews>
    <sheetView workbookViewId="0">
      <selection activeCell="C27" sqref="C27:C28"/>
    </sheetView>
  </sheetViews>
  <sheetFormatPr defaultRowHeight="15" x14ac:dyDescent="0.25"/>
  <cols>
    <col min="1" max="1" width="3.42578125" customWidth="1"/>
    <col min="2" max="2" width="25.140625" bestFit="1" customWidth="1"/>
    <col min="3" max="3" width="10.85546875" customWidth="1"/>
    <col min="4" max="4" width="5.85546875" bestFit="1" customWidth="1"/>
    <col min="5" max="5" width="8.28515625" customWidth="1"/>
    <col min="6" max="6" width="10.5703125" customWidth="1"/>
    <col min="7" max="7" width="8" customWidth="1"/>
    <col min="8" max="8" width="12.140625" bestFit="1" customWidth="1"/>
    <col min="9" max="9" width="2.5703125" customWidth="1"/>
    <col min="10" max="10" width="21.7109375" bestFit="1" customWidth="1"/>
    <col min="11" max="11" width="3.85546875" customWidth="1"/>
    <col min="12" max="12" width="13.28515625" bestFit="1" customWidth="1"/>
    <col min="13" max="13" width="4.7109375" customWidth="1"/>
    <col min="14" max="14" width="3" bestFit="1" customWidth="1"/>
    <col min="15" max="15" width="11.5703125" bestFit="1" customWidth="1"/>
  </cols>
  <sheetData>
    <row r="1" spans="1:7" ht="15.75" x14ac:dyDescent="0.25">
      <c r="B1" s="92" t="s">
        <v>91</v>
      </c>
    </row>
    <row r="3" spans="1:7" ht="18" x14ac:dyDescent="0.35">
      <c r="B3" t="s">
        <v>42</v>
      </c>
      <c r="C3" s="71">
        <f>Planner!BD8</f>
        <v>0</v>
      </c>
      <c r="D3" t="s">
        <v>5</v>
      </c>
      <c r="F3" t="s">
        <v>83</v>
      </c>
      <c r="G3" s="76">
        <v>1</v>
      </c>
    </row>
    <row r="4" spans="1:7" ht="18" x14ac:dyDescent="0.35">
      <c r="B4" t="s">
        <v>43</v>
      </c>
      <c r="C4" s="71">
        <f>Planner!BD10</f>
        <v>0</v>
      </c>
      <c r="D4" t="s">
        <v>5</v>
      </c>
      <c r="F4" t="s">
        <v>84</v>
      </c>
      <c r="G4" s="76">
        <v>1</v>
      </c>
    </row>
    <row r="5" spans="1:7" ht="18" x14ac:dyDescent="0.35">
      <c r="B5" t="s">
        <v>56</v>
      </c>
      <c r="C5" s="71">
        <f>Planner!BD2</f>
        <v>0</v>
      </c>
      <c r="D5" t="s">
        <v>31</v>
      </c>
      <c r="F5" t="s">
        <v>85</v>
      </c>
      <c r="G5" s="76">
        <v>1</v>
      </c>
    </row>
    <row r="6" spans="1:7" ht="18" x14ac:dyDescent="0.35">
      <c r="B6" t="s">
        <v>57</v>
      </c>
      <c r="C6" s="72">
        <v>0</v>
      </c>
      <c r="D6" s="73"/>
      <c r="F6" t="s">
        <v>86</v>
      </c>
      <c r="G6" s="56" t="e">
        <f>Parapet!M11</f>
        <v>#DIV/0!</v>
      </c>
    </row>
    <row r="7" spans="1:7" ht="17.25" x14ac:dyDescent="0.25">
      <c r="B7" t="s">
        <v>58</v>
      </c>
      <c r="C7" s="71">
        <f>Planner!BD11</f>
        <v>0</v>
      </c>
      <c r="D7" t="s">
        <v>59</v>
      </c>
    </row>
    <row r="8" spans="1:7" x14ac:dyDescent="0.25">
      <c r="B8" t="s">
        <v>60</v>
      </c>
      <c r="C8" s="74">
        <v>1</v>
      </c>
      <c r="D8" s="73" t="s">
        <v>61</v>
      </c>
    </row>
    <row r="9" spans="1:7" ht="18" x14ac:dyDescent="0.35">
      <c r="B9" s="75" t="s">
        <v>62</v>
      </c>
      <c r="C9" s="85" t="e">
        <f>1+0.001*C4*((10/C3)^0.2)</f>
        <v>#DIV/0!</v>
      </c>
    </row>
    <row r="10" spans="1:7" ht="18.75" x14ac:dyDescent="0.35">
      <c r="B10" s="75" t="s">
        <v>63</v>
      </c>
      <c r="C10" s="75" t="e">
        <f>(G3*G4*G5)*C9*C7</f>
        <v>#DIV/0!</v>
      </c>
      <c r="D10" s="75" t="s">
        <v>64</v>
      </c>
    </row>
    <row r="11" spans="1:7" ht="18" x14ac:dyDescent="0.35">
      <c r="B11" t="s">
        <v>28</v>
      </c>
      <c r="C11" s="76" t="e">
        <f>'Wind Map'!K21</f>
        <v>#N/A</v>
      </c>
    </row>
    <row r="12" spans="1:7" ht="18" x14ac:dyDescent="0.35">
      <c r="B12" t="s">
        <v>65</v>
      </c>
      <c r="C12" s="76">
        <v>1</v>
      </c>
    </row>
    <row r="13" spans="1:7" ht="18.75" thickBot="1" x14ac:dyDescent="0.4">
      <c r="A13" s="70"/>
      <c r="B13" t="s">
        <v>66</v>
      </c>
      <c r="C13" s="76">
        <v>1</v>
      </c>
    </row>
    <row r="14" spans="1:7" ht="19.5" thickBot="1" x14ac:dyDescent="0.4">
      <c r="B14" s="77" t="s">
        <v>67</v>
      </c>
      <c r="C14" s="78" t="e">
        <f>C11*C12*C13*C10</f>
        <v>#N/A</v>
      </c>
      <c r="D14" s="79" t="s">
        <v>64</v>
      </c>
    </row>
    <row r="15" spans="1:7" ht="18.75" x14ac:dyDescent="0.35">
      <c r="B15" s="75" t="s">
        <v>68</v>
      </c>
      <c r="C15" s="89" t="e">
        <f>0.5*1.22*(C14^2)</f>
        <v>#N/A</v>
      </c>
      <c r="D15" s="75" t="s">
        <v>64</v>
      </c>
    </row>
    <row r="16" spans="1:7" ht="18.75" thickBot="1" x14ac:dyDescent="0.4">
      <c r="B16" t="s">
        <v>29</v>
      </c>
      <c r="C16" s="76" t="e">
        <f>'Wind Map'!O20</f>
        <v>#N/A</v>
      </c>
    </row>
    <row r="17" spans="2:14" ht="18.75" thickBot="1" x14ac:dyDescent="0.4">
      <c r="B17" s="77" t="s">
        <v>69</v>
      </c>
      <c r="C17" s="78" t="e">
        <f>C16*C12*C15*G6</f>
        <v>#N/A</v>
      </c>
      <c r="D17" s="79" t="s">
        <v>70</v>
      </c>
    </row>
    <row r="18" spans="2:14" x14ac:dyDescent="0.25">
      <c r="B18" t="s">
        <v>71</v>
      </c>
      <c r="C18" s="76">
        <v>0.08</v>
      </c>
    </row>
    <row r="19" spans="2:14" ht="15.75" thickBot="1" x14ac:dyDescent="0.3">
      <c r="B19" t="s">
        <v>0</v>
      </c>
      <c r="C19" s="76">
        <f>1.43*C5/1000</f>
        <v>0</v>
      </c>
      <c r="D19" t="s">
        <v>72</v>
      </c>
    </row>
    <row r="20" spans="2:14" ht="15.75" thickBot="1" x14ac:dyDescent="0.3">
      <c r="B20" s="77" t="s">
        <v>73</v>
      </c>
      <c r="C20" s="78" t="e">
        <f>(C17*C18*C19)/9.81</f>
        <v>#N/A</v>
      </c>
      <c r="D20" s="79" t="s">
        <v>33</v>
      </c>
    </row>
    <row r="21" spans="2:14" x14ac:dyDescent="0.25">
      <c r="B21" t="s">
        <v>74</v>
      </c>
      <c r="C21" s="71">
        <f>Planner!BD7</f>
        <v>0</v>
      </c>
      <c r="D21" t="s">
        <v>33</v>
      </c>
    </row>
    <row r="22" spans="2:14" x14ac:dyDescent="0.25">
      <c r="B22" t="s">
        <v>75</v>
      </c>
      <c r="C22" s="76">
        <v>10</v>
      </c>
      <c r="D22" t="s">
        <v>33</v>
      </c>
    </row>
    <row r="23" spans="2:14" x14ac:dyDescent="0.25">
      <c r="B23" s="75" t="s">
        <v>76</v>
      </c>
      <c r="C23" s="84">
        <f>((C22/1670)*C5)+C21</f>
        <v>0</v>
      </c>
      <c r="D23" s="75" t="s">
        <v>33</v>
      </c>
    </row>
    <row r="24" spans="2:14" ht="15.75" thickBot="1" x14ac:dyDescent="0.3">
      <c r="B24" t="s">
        <v>77</v>
      </c>
      <c r="C24" s="80">
        <v>3</v>
      </c>
      <c r="I24" s="70"/>
      <c r="K24" s="93"/>
      <c r="M24" s="93"/>
      <c r="N24" s="91"/>
    </row>
    <row r="25" spans="2:14" ht="18.75" thickBot="1" x14ac:dyDescent="0.4">
      <c r="B25" s="81" t="s">
        <v>78</v>
      </c>
      <c r="C25" s="78" t="e">
        <f>C20*C24</f>
        <v>#N/A</v>
      </c>
      <c r="D25" s="79" t="s">
        <v>33</v>
      </c>
      <c r="I25" s="70"/>
      <c r="K25" s="93"/>
      <c r="M25" s="93"/>
      <c r="N25" s="91"/>
    </row>
    <row r="26" spans="2:14" ht="15.75" thickBot="1" x14ac:dyDescent="0.3">
      <c r="B26" t="s">
        <v>79</v>
      </c>
      <c r="C26" s="82" t="e">
        <f>IF(C7="","",C25-C23)</f>
        <v>#N/A</v>
      </c>
      <c r="D26" s="75" t="s">
        <v>33</v>
      </c>
      <c r="I26" s="70"/>
      <c r="K26" s="93"/>
      <c r="M26" s="93"/>
      <c r="N26" s="91"/>
    </row>
    <row r="27" spans="2:14" x14ac:dyDescent="0.25">
      <c r="B27" s="166" t="s">
        <v>80</v>
      </c>
      <c r="C27" s="168" t="e">
        <f>C26</f>
        <v>#N/A</v>
      </c>
      <c r="D27" s="170" t="s">
        <v>33</v>
      </c>
      <c r="I27" s="70"/>
      <c r="K27" s="93"/>
      <c r="M27" s="93"/>
      <c r="N27" s="91"/>
    </row>
    <row r="28" spans="2:14" ht="15.75" thickBot="1" x14ac:dyDescent="0.3">
      <c r="B28" s="167"/>
      <c r="C28" s="169"/>
      <c r="D28" s="171"/>
      <c r="I28" s="70"/>
      <c r="K28" s="93"/>
      <c r="M28" s="93"/>
      <c r="N28" s="91"/>
    </row>
    <row r="29" spans="2:14" ht="15.75" thickBot="1" x14ac:dyDescent="0.3">
      <c r="B29" s="77" t="s">
        <v>81</v>
      </c>
      <c r="C29" s="83">
        <f>(C3*2)/10</f>
        <v>0</v>
      </c>
      <c r="D29" s="79" t="s">
        <v>5</v>
      </c>
    </row>
    <row r="30" spans="2:14" ht="15.75" thickBot="1" x14ac:dyDescent="0.3">
      <c r="B30" s="77" t="s">
        <v>82</v>
      </c>
      <c r="C30" s="83">
        <f>(C3*2)/4</f>
        <v>0</v>
      </c>
      <c r="D30" s="79" t="s">
        <v>5</v>
      </c>
    </row>
  </sheetData>
  <mergeCells count="3">
    <mergeCell ref="B27:B28"/>
    <mergeCell ref="C27:C28"/>
    <mergeCell ref="D27:D28"/>
  </mergeCells>
  <conditionalFormatting sqref="C26">
    <cfRule type="cellIs" dxfId="0" priority="1" operator="greaterThan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4:P53"/>
  <sheetViews>
    <sheetView workbookViewId="0">
      <selection activeCell="M10" sqref="M10"/>
    </sheetView>
  </sheetViews>
  <sheetFormatPr defaultRowHeight="15" x14ac:dyDescent="0.25"/>
  <cols>
    <col min="12" max="12" width="14.7109375" bestFit="1" customWidth="1"/>
  </cols>
  <sheetData>
    <row r="4" spans="12:16" ht="18" x14ac:dyDescent="0.35">
      <c r="O4" t="s">
        <v>88</v>
      </c>
      <c r="P4" t="s">
        <v>86</v>
      </c>
    </row>
    <row r="5" spans="12:16" x14ac:dyDescent="0.25">
      <c r="O5">
        <v>0</v>
      </c>
      <c r="P5">
        <v>1.8</v>
      </c>
    </row>
    <row r="6" spans="12:16" x14ac:dyDescent="0.25">
      <c r="L6" t="s">
        <v>42</v>
      </c>
      <c r="M6">
        <f>Planner!BD8</f>
        <v>0</v>
      </c>
      <c r="N6" t="s">
        <v>5</v>
      </c>
      <c r="O6">
        <v>2.5000000000000001E-2</v>
      </c>
      <c r="P6">
        <v>1.6</v>
      </c>
    </row>
    <row r="7" spans="12:16" x14ac:dyDescent="0.25">
      <c r="L7" t="s">
        <v>55</v>
      </c>
      <c r="M7">
        <f>Planner!BD12</f>
        <v>0</v>
      </c>
      <c r="N7" t="s">
        <v>5</v>
      </c>
      <c r="O7">
        <v>0.05</v>
      </c>
      <c r="P7">
        <v>1.4</v>
      </c>
    </row>
    <row r="8" spans="12:16" ht="18" x14ac:dyDescent="0.35">
      <c r="L8" t="s">
        <v>88</v>
      </c>
      <c r="M8" s="86" t="e">
        <f>M7/M6</f>
        <v>#DIV/0!</v>
      </c>
      <c r="O8">
        <v>0.1</v>
      </c>
      <c r="P8">
        <v>1.2</v>
      </c>
    </row>
    <row r="9" spans="12:16" x14ac:dyDescent="0.25">
      <c r="M9" s="86"/>
    </row>
    <row r="10" spans="12:16" ht="18" x14ac:dyDescent="0.35">
      <c r="L10" t="s">
        <v>86</v>
      </c>
      <c r="M10" s="86" t="e">
        <f>IF(M8&lt;=0,P5,IF(M8&gt;O8,P8,IF(((36.364*(M8^2))-(9.7091*M8)+1.8055)&lt;P8,P8,((36.364*(M8^2))-(9.7091*M8)+1.8055))))</f>
        <v>#DIV/0!</v>
      </c>
      <c r="N10" s="87" t="e">
        <f>"("&amp;(36.364*(M8^2))-(9.7091*M8)+1.8055&amp;")"</f>
        <v>#DIV/0!</v>
      </c>
    </row>
    <row r="11" spans="12:16" ht="18" x14ac:dyDescent="0.35">
      <c r="L11" s="88" t="s">
        <v>89</v>
      </c>
      <c r="M11" s="86" t="e">
        <f>M10/P5</f>
        <v>#DIV/0!</v>
      </c>
    </row>
    <row r="12" spans="12:16" x14ac:dyDescent="0.25">
      <c r="M12" s="86"/>
      <c r="N12" s="87"/>
    </row>
    <row r="37" spans="2:4" x14ac:dyDescent="0.25">
      <c r="B37" t="s">
        <v>111</v>
      </c>
      <c r="C37" t="s">
        <v>112</v>
      </c>
      <c r="D37" t="s">
        <v>113</v>
      </c>
    </row>
    <row r="38" spans="2:4" x14ac:dyDescent="0.25">
      <c r="B38">
        <v>35</v>
      </c>
      <c r="C38">
        <v>35</v>
      </c>
      <c r="D38">
        <v>0</v>
      </c>
    </row>
    <row r="39" spans="2:4" x14ac:dyDescent="0.25">
      <c r="B39">
        <v>36</v>
      </c>
      <c r="C39">
        <v>35</v>
      </c>
      <c r="D39">
        <v>0</v>
      </c>
    </row>
    <row r="40" spans="2:4" x14ac:dyDescent="0.25">
      <c r="B40">
        <v>37</v>
      </c>
      <c r="C40">
        <v>35</v>
      </c>
      <c r="D40">
        <v>1</v>
      </c>
    </row>
    <row r="41" spans="2:4" x14ac:dyDescent="0.25">
      <c r="B41">
        <v>38</v>
      </c>
      <c r="C41">
        <v>35</v>
      </c>
      <c r="D41">
        <v>2</v>
      </c>
    </row>
    <row r="42" spans="2:4" x14ac:dyDescent="0.25">
      <c r="B42">
        <v>39</v>
      </c>
      <c r="C42">
        <v>35</v>
      </c>
      <c r="D42">
        <v>2</v>
      </c>
    </row>
    <row r="43" spans="2:4" x14ac:dyDescent="0.25">
      <c r="B43">
        <v>40</v>
      </c>
      <c r="C43">
        <v>40</v>
      </c>
      <c r="D43">
        <v>0</v>
      </c>
    </row>
    <row r="44" spans="2:4" x14ac:dyDescent="0.25">
      <c r="B44">
        <v>41</v>
      </c>
      <c r="C44">
        <v>40</v>
      </c>
      <c r="D44">
        <v>0</v>
      </c>
    </row>
    <row r="45" spans="2:4" x14ac:dyDescent="0.25">
      <c r="B45">
        <v>42</v>
      </c>
      <c r="C45">
        <v>40</v>
      </c>
      <c r="D45">
        <v>1</v>
      </c>
    </row>
    <row r="46" spans="2:4" x14ac:dyDescent="0.25">
      <c r="B46">
        <v>43</v>
      </c>
      <c r="C46">
        <v>40</v>
      </c>
      <c r="D46">
        <v>2</v>
      </c>
    </row>
    <row r="47" spans="2:4" x14ac:dyDescent="0.25">
      <c r="B47">
        <v>44</v>
      </c>
      <c r="C47">
        <v>40</v>
      </c>
      <c r="D47">
        <v>2</v>
      </c>
    </row>
    <row r="48" spans="2:4" x14ac:dyDescent="0.25">
      <c r="B48">
        <v>45</v>
      </c>
      <c r="C48">
        <v>45</v>
      </c>
      <c r="D48">
        <v>0</v>
      </c>
    </row>
    <row r="49" spans="2:4" x14ac:dyDescent="0.25">
      <c r="B49">
        <v>46</v>
      </c>
      <c r="C49">
        <v>45</v>
      </c>
      <c r="D49">
        <v>0</v>
      </c>
    </row>
    <row r="50" spans="2:4" x14ac:dyDescent="0.25">
      <c r="B50">
        <v>47</v>
      </c>
      <c r="C50">
        <v>45</v>
      </c>
      <c r="D50">
        <v>1</v>
      </c>
    </row>
    <row r="51" spans="2:4" x14ac:dyDescent="0.25">
      <c r="B51">
        <v>48</v>
      </c>
      <c r="C51">
        <v>45</v>
      </c>
      <c r="D51">
        <v>2</v>
      </c>
    </row>
    <row r="52" spans="2:4" x14ac:dyDescent="0.25">
      <c r="B52">
        <v>49</v>
      </c>
      <c r="C52">
        <v>45</v>
      </c>
      <c r="D52">
        <v>2</v>
      </c>
    </row>
    <row r="53" spans="2:4" x14ac:dyDescent="0.25">
      <c r="B53">
        <v>50</v>
      </c>
      <c r="C53">
        <v>50</v>
      </c>
      <c r="D53">
        <v>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2:C29"/>
  <sheetViews>
    <sheetView zoomScaleNormal="100" workbookViewId="0">
      <selection activeCell="C24" sqref="C24"/>
    </sheetView>
  </sheetViews>
  <sheetFormatPr defaultRowHeight="15" x14ac:dyDescent="0.25"/>
  <cols>
    <col min="2" max="2" width="17.42578125" customWidth="1"/>
    <col min="3" max="3" width="8.140625" style="56" customWidth="1"/>
  </cols>
  <sheetData>
    <row r="2" spans="2:3" x14ac:dyDescent="0.25">
      <c r="B2" s="172" t="s">
        <v>100</v>
      </c>
      <c r="C2" s="172"/>
    </row>
    <row r="3" spans="2:3" ht="15.75" thickBot="1" x14ac:dyDescent="0.3"/>
    <row r="4" spans="2:3" ht="15" customHeight="1" x14ac:dyDescent="0.25">
      <c r="B4" s="110" t="s">
        <v>99</v>
      </c>
      <c r="C4" s="111">
        <f>Planner!BD20</f>
        <v>0</v>
      </c>
    </row>
    <row r="5" spans="2:3" x14ac:dyDescent="0.25">
      <c r="B5" s="112" t="s">
        <v>18</v>
      </c>
      <c r="C5" s="113">
        <f>Planner!BD21</f>
        <v>0</v>
      </c>
    </row>
    <row r="6" spans="2:3" x14ac:dyDescent="0.25">
      <c r="B6" s="112" t="s">
        <v>21</v>
      </c>
      <c r="C6" s="113">
        <f>Planner!BD22</f>
        <v>0</v>
      </c>
    </row>
    <row r="7" spans="2:3" ht="15.75" thickBot="1" x14ac:dyDescent="0.3">
      <c r="B7" s="114" t="s">
        <v>98</v>
      </c>
      <c r="C7" s="115">
        <f>C5</f>
        <v>0</v>
      </c>
    </row>
    <row r="8" spans="2:3" ht="15.75" thickBot="1" x14ac:dyDescent="0.3"/>
    <row r="9" spans="2:3" x14ac:dyDescent="0.25">
      <c r="B9" s="110" t="s">
        <v>101</v>
      </c>
      <c r="C9" s="111">
        <f>COUNTA(Planner!BC27:BC431)</f>
        <v>0</v>
      </c>
    </row>
    <row r="10" spans="2:3" x14ac:dyDescent="0.25">
      <c r="B10" s="112" t="s">
        <v>102</v>
      </c>
      <c r="C10" s="113">
        <f>C9</f>
        <v>0</v>
      </c>
    </row>
    <row r="11" spans="2:3" ht="15.75" thickBot="1" x14ac:dyDescent="0.3">
      <c r="B11" s="114" t="s">
        <v>103</v>
      </c>
      <c r="C11" s="115">
        <f>C9*4</f>
        <v>0</v>
      </c>
    </row>
    <row r="12" spans="2:3" ht="15.75" thickBot="1" x14ac:dyDescent="0.3"/>
    <row r="13" spans="2:3" x14ac:dyDescent="0.25">
      <c r="B13" s="110" t="s">
        <v>131</v>
      </c>
      <c r="C13" s="111">
        <f>Planner!BD23</f>
        <v>0</v>
      </c>
    </row>
    <row r="14" spans="2:3" x14ac:dyDescent="0.25">
      <c r="B14" s="112" t="s">
        <v>106</v>
      </c>
      <c r="C14" s="113" t="e">
        <f>IF(VLOOKUP(Planner!$BD$4,Parapet!$B$37:$D$53,2,FALSE)=35,IF((Planner!$BD$19*4)&gt;($C$4*2),(Planner!$BD$19*4),($C$4*2)),"-")</f>
        <v>#N/A</v>
      </c>
    </row>
    <row r="15" spans="2:3" x14ac:dyDescent="0.25">
      <c r="B15" s="112" t="s">
        <v>107</v>
      </c>
      <c r="C15" s="113" t="e">
        <f>IF(VLOOKUP(Planner!$BD$4,Parapet!$B$37:$D$53,2,FALSE)=40,IF((Planner!$BD$19*4)&gt;($C$4*2),(Planner!$BD$19*4),($C$4*2)),"-")</f>
        <v>#N/A</v>
      </c>
    </row>
    <row r="16" spans="2:3" x14ac:dyDescent="0.25">
      <c r="B16" s="112" t="s">
        <v>108</v>
      </c>
      <c r="C16" s="113" t="e">
        <f>IF(VLOOKUP(Planner!$BD$4,Parapet!$B$37:$D$53,2,FALSE)=45,IF((Planner!$BD$19*4)&gt;($C$4*2),(Planner!$BD$19*4),($C$4*2)),"-")</f>
        <v>#N/A</v>
      </c>
    </row>
    <row r="17" spans="2:3" x14ac:dyDescent="0.25">
      <c r="B17" s="120" t="s">
        <v>109</v>
      </c>
      <c r="C17" s="121" t="e">
        <f>IF(VLOOKUP(Planner!$BD$4,Parapet!$B$37:$D$53,2,FALSE)=50,IF((Planner!$BD$19*4)&gt;($C$4*2),(Planner!$BD$19*4),($C$4*2)),"-")</f>
        <v>#N/A</v>
      </c>
    </row>
    <row r="18" spans="2:3" ht="15.75" thickBot="1" x14ac:dyDescent="0.3">
      <c r="B18" s="114" t="s">
        <v>110</v>
      </c>
      <c r="C18" s="115" t="e">
        <f>C13*VLOOKUP(Planner!BD4,Parapet!$B$37:$D$53,3,FALSE)</f>
        <v>#N/A</v>
      </c>
    </row>
    <row r="19" spans="2:3" ht="15.75" thickBot="1" x14ac:dyDescent="0.3"/>
    <row r="20" spans="2:3" ht="15.75" thickBot="1" x14ac:dyDescent="0.3">
      <c r="B20" s="116" t="s">
        <v>115</v>
      </c>
      <c r="C20" s="117">
        <f>ROUNDUP(((18*C9)+(C4*3))*1.1,0)</f>
        <v>0</v>
      </c>
    </row>
    <row r="21" spans="2:3" ht="15.75" thickBot="1" x14ac:dyDescent="0.3"/>
    <row r="22" spans="2:3" x14ac:dyDescent="0.25">
      <c r="B22" s="139" t="s">
        <v>143</v>
      </c>
      <c r="C22" s="140">
        <f>ROUNDUP('Ballasting Layout'!D91,0)</f>
        <v>0</v>
      </c>
    </row>
    <row r="23" spans="2:3" s="134" customFormat="1" x14ac:dyDescent="0.25">
      <c r="B23" s="148" t="s">
        <v>144</v>
      </c>
      <c r="C23" s="149">
        <f>C22</f>
        <v>0</v>
      </c>
    </row>
    <row r="24" spans="2:3" s="127" customFormat="1" x14ac:dyDescent="0.25">
      <c r="B24" s="141" t="s">
        <v>145</v>
      </c>
      <c r="C24" s="142">
        <f>ROUNDUP('Ballasting Layout'!D92,0)</f>
        <v>0</v>
      </c>
    </row>
    <row r="25" spans="2:3" s="134" customFormat="1" x14ac:dyDescent="0.25">
      <c r="B25" s="141" t="s">
        <v>146</v>
      </c>
      <c r="C25" s="142">
        <f>C24</f>
        <v>0</v>
      </c>
    </row>
    <row r="26" spans="2:3" x14ac:dyDescent="0.25">
      <c r="B26" s="141" t="s">
        <v>133</v>
      </c>
      <c r="C26" s="142">
        <f>(C24+C22)*2</f>
        <v>0</v>
      </c>
    </row>
    <row r="27" spans="2:3" s="134" customFormat="1" ht="15.75" thickBot="1" x14ac:dyDescent="0.3">
      <c r="B27" s="146" t="s">
        <v>129</v>
      </c>
      <c r="C27" s="143">
        <f>C26</f>
        <v>0</v>
      </c>
    </row>
    <row r="28" spans="2:3" ht="15.75" thickBot="1" x14ac:dyDescent="0.3"/>
    <row r="29" spans="2:3" ht="15.75" thickBot="1" x14ac:dyDescent="0.3">
      <c r="B29" s="116" t="s">
        <v>26</v>
      </c>
      <c r="C29" s="117">
        <f>Planner!BD25</f>
        <v>0</v>
      </c>
    </row>
  </sheetData>
  <mergeCells count="1">
    <mergeCell ref="B2:C2"/>
  </mergeCells>
  <pageMargins left="0.7" right="0.7" top="0.75" bottom="0.75" header="0.3" footer="0.3"/>
  <ignoredErrors>
    <ignoredError sqref="C14:C18" evalError="1"/>
    <ignoredError sqref="C26 C24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Planner</vt:lpstr>
      <vt:lpstr>Wind Map</vt:lpstr>
      <vt:lpstr>Ballasting Layout</vt:lpstr>
      <vt:lpstr>Solion</vt:lpstr>
      <vt:lpstr>Components List</vt:lpstr>
    </vt:vector>
  </TitlesOfParts>
  <Company>MESH Computers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</dc:creator>
  <cp:lastModifiedBy>SolionGraphics</cp:lastModifiedBy>
  <cp:lastPrinted>2010-11-18T15:31:17Z</cp:lastPrinted>
  <dcterms:created xsi:type="dcterms:W3CDTF">2010-07-05T16:12:16Z</dcterms:created>
  <dcterms:modified xsi:type="dcterms:W3CDTF">2014-04-10T09:15:11Z</dcterms:modified>
</cp:coreProperties>
</file>